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3020" windowHeight="7160"/>
  </bookViews>
  <sheets>
    <sheet name="ME_feb14-fin" sheetId="9" r:id="rId1"/>
    <sheet name="Compatibility Report" sheetId="10" r:id="rId2"/>
  </sheets>
  <definedNames>
    <definedName name="_xlnm._FilterDatabase" localSheetId="0" hidden="1">'ME_feb14-fin'!#REF!</definedName>
    <definedName name="RASPORED">#REF!</definedName>
  </definedNames>
  <calcPr calcId="125725"/>
</workbook>
</file>

<file path=xl/calcChain.xml><?xml version="1.0" encoding="utf-8"?>
<calcChain xmlns="http://schemas.openxmlformats.org/spreadsheetml/2006/main">
  <c r="F9" i="9"/>
  <c r="C9" s="1"/>
  <c r="F10"/>
  <c r="C10" s="1"/>
  <c r="H5"/>
  <c r="C5" s="1"/>
  <c r="F41"/>
  <c r="C41" s="1"/>
  <c r="F40"/>
  <c r="C40" s="1"/>
  <c r="F39"/>
  <c r="C39" s="1"/>
  <c r="F38"/>
  <c r="C38" s="1"/>
  <c r="F37"/>
  <c r="C37" s="1"/>
  <c r="F36"/>
  <c r="C36" s="1"/>
  <c r="F35"/>
  <c r="C35" s="1"/>
  <c r="F34"/>
  <c r="C34" s="1"/>
  <c r="F33"/>
  <c r="C33" s="1"/>
  <c r="F32"/>
  <c r="C32" s="1"/>
  <c r="F31"/>
  <c r="C31" s="1"/>
  <c r="F30"/>
  <c r="C30" s="1"/>
  <c r="F29"/>
  <c r="C29" s="1"/>
  <c r="F28"/>
  <c r="C28"/>
  <c r="F27"/>
  <c r="C27" s="1"/>
  <c r="F26"/>
  <c r="C26" s="1"/>
  <c r="F25"/>
  <c r="C25" s="1"/>
  <c r="F24"/>
  <c r="C24" s="1"/>
  <c r="F23"/>
  <c r="C23" s="1"/>
  <c r="F22"/>
  <c r="C22" s="1"/>
  <c r="F21"/>
  <c r="C21" s="1"/>
  <c r="F20"/>
  <c r="C20" s="1"/>
  <c r="F19"/>
  <c r="C19" s="1"/>
  <c r="F18"/>
  <c r="C18" s="1"/>
  <c r="F17"/>
  <c r="C17" s="1"/>
  <c r="F16"/>
  <c r="C16" s="1"/>
  <c r="F15"/>
  <c r="C15" s="1"/>
  <c r="F14"/>
  <c r="C14"/>
  <c r="F13"/>
  <c r="C13" s="1"/>
  <c r="F12"/>
  <c r="C12" s="1"/>
  <c r="F11"/>
  <c r="C11" s="1"/>
</calcChain>
</file>

<file path=xl/sharedStrings.xml><?xml version="1.0" encoding="utf-8"?>
<sst xmlns="http://schemas.openxmlformats.org/spreadsheetml/2006/main" count="89" uniqueCount="84">
  <si>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</si>
  <si>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</si>
  <si>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</si>
  <si>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</si>
  <si>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</si>
  <si>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</si>
  <si>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</si>
  <si>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</si>
  <si>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</si>
  <si>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</si>
  <si>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</si>
  <si>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</si>
  <si>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</si>
  <si>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</si>
  <si>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</si>
  <si>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</si>
  <si>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061257</t>
  </si>
  <si>
    <t>090851</t>
  </si>
  <si>
    <t>Nikoloski Jovana</t>
  </si>
  <si>
    <t>110191</t>
  </si>
  <si>
    <t>FEBRUAR 2014 - DATUM POLAGANJA 10.04.2014</t>
  </si>
  <si>
    <t>Todorović Svetlana</t>
  </si>
  <si>
    <t>030969</t>
  </si>
  <si>
    <t>Jelić Tamara</t>
  </si>
  <si>
    <t>050089</t>
  </si>
  <si>
    <t>Milosavljević Mario</t>
  </si>
  <si>
    <t>050327</t>
  </si>
  <si>
    <t>Ratković Nina</t>
  </si>
  <si>
    <t>051052</t>
  </si>
  <si>
    <t>Krneta Ana</t>
  </si>
  <si>
    <t>051197</t>
  </si>
  <si>
    <t>Markanović Dragana</t>
  </si>
  <si>
    <t>060044</t>
  </si>
  <si>
    <t>Papak Milica</t>
  </si>
  <si>
    <t>060103</t>
  </si>
  <si>
    <t>Bogdanović Bojan</t>
  </si>
  <si>
    <t>060563</t>
  </si>
  <si>
    <t>Cvijetić Dragana</t>
  </si>
  <si>
    <t>060967</t>
  </si>
  <si>
    <t>Sindžirević Ružica</t>
  </si>
  <si>
    <t>Nađ Hana</t>
  </si>
  <si>
    <t>061581</t>
  </si>
  <si>
    <t>Lukić Nikola</t>
  </si>
  <si>
    <t>061690</t>
  </si>
  <si>
    <t>Milojević Branislav</t>
  </si>
  <si>
    <t>070119</t>
  </si>
  <si>
    <t>Nastasović Marija</t>
  </si>
  <si>
    <t>070400</t>
  </si>
  <si>
    <t>Čolić Milica</t>
  </si>
  <si>
    <t>070816</t>
  </si>
  <si>
    <t>Kukolj Ana</t>
  </si>
  <si>
    <t>071259</t>
  </si>
  <si>
    <t>Vojinović Tamara</t>
  </si>
  <si>
    <t>072055</t>
  </si>
  <si>
    <t>Karović Jovan</t>
  </si>
  <si>
    <t>080129</t>
  </si>
  <si>
    <t>Miljković Emilija</t>
  </si>
  <si>
    <t>080474</t>
  </si>
  <si>
    <t>Prokić Nataša</t>
  </si>
  <si>
    <t>081341</t>
  </si>
  <si>
    <t>Zlatković Marija</t>
  </si>
  <si>
    <t>090144</t>
  </si>
  <si>
    <t>Petrović Anđelija</t>
  </si>
  <si>
    <t>090237</t>
  </si>
  <si>
    <t>Miletić Ivana</t>
  </si>
  <si>
    <t>090530</t>
  </si>
  <si>
    <t>Šebek Marija</t>
  </si>
  <si>
    <t>090546</t>
  </si>
  <si>
    <t>Kaplarević Bojana</t>
  </si>
  <si>
    <t>090566</t>
  </si>
  <si>
    <t>Savić Ana</t>
  </si>
  <si>
    <t>090997</t>
  </si>
  <si>
    <t>Gojković Zorka</t>
  </si>
  <si>
    <t>091293</t>
  </si>
  <si>
    <t>Nestorović Bojana</t>
  </si>
  <si>
    <t>100179</t>
  </si>
  <si>
    <t>Isaković Vladimir</t>
  </si>
  <si>
    <t>100731</t>
  </si>
  <si>
    <t>Milovanović Nemanja</t>
  </si>
  <si>
    <t>100991</t>
  </si>
  <si>
    <t>Filipović Uroš</t>
  </si>
  <si>
    <t>101404</t>
  </si>
  <si>
    <t>Kostadinović Ivana</t>
  </si>
  <si>
    <t>Krstić Luka</t>
  </si>
</sst>
</file>

<file path=xl/styles.xml><?xml version="1.0" encoding="utf-8"?>
<styleSheet xmlns="http://schemas.openxmlformats.org/spreadsheetml/2006/main">
  <numFmts count="1">
    <numFmt numFmtId="164" formatCode="0.0"/>
  </numFmts>
  <fonts count="16">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5">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11" fillId="0" borderId="0"/>
  </cellStyleXfs>
  <cellXfs count="61">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3" fillId="0" borderId="3" xfId="0" applyNumberFormat="1" applyFont="1" applyFill="1" applyBorder="1"/>
    <xf numFmtId="49" fontId="3" fillId="0" borderId="4" xfId="1" applyNumberFormat="1" applyFont="1" applyFill="1" applyBorder="1"/>
    <xf numFmtId="1" fontId="3" fillId="0" borderId="4" xfId="1" applyNumberFormat="1" applyFont="1" applyFill="1" applyBorder="1" applyAlignment="1">
      <alignment horizontal="center"/>
    </xf>
    <xf numFmtId="0" fontId="6" fillId="5" borderId="0" xfId="0" applyFont="1" applyFill="1" applyAlignment="1">
      <alignment horizontal="center"/>
    </xf>
    <xf numFmtId="0" fontId="5" fillId="5" borderId="0" xfId="0" applyFont="1" applyFill="1" applyAlignment="1">
      <alignment horizontal="center"/>
    </xf>
  </cellXfs>
  <cellStyles count="2">
    <cellStyle name="Normal" xfId="0" builtinId="0"/>
    <cellStyle name="Normal_Sheet3" xfId="1"/>
  </cellStyles>
  <dxfs count="23">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41"/>
  <sheetViews>
    <sheetView tabSelected="1" workbookViewId="0">
      <selection activeCell="B25" sqref="B25"/>
    </sheetView>
  </sheetViews>
  <sheetFormatPr defaultRowHeight="13"/>
  <cols>
    <col min="1" max="1" width="9.09765625" style="8"/>
    <col min="2" max="2" width="19.09765625" customWidth="1"/>
    <col min="3" max="4" width="6.3984375" customWidth="1"/>
    <col min="5" max="5" width="4.59765625" customWidth="1"/>
    <col min="6" max="6" width="6" customWidth="1"/>
    <col min="7" max="7" width="5.296875" customWidth="1"/>
    <col min="8" max="8" width="7.3984375" style="36" customWidth="1"/>
    <col min="9" max="9" width="2.09765625" customWidth="1"/>
    <col min="10" max="10" width="9.765625E-2" customWidth="1"/>
    <col min="11" max="11" width="7.8984375" style="8"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59" t="s">
        <v>20</v>
      </c>
      <c r="B1" s="60"/>
      <c r="C1" s="60"/>
      <c r="D1" s="60"/>
      <c r="E1" s="60"/>
      <c r="F1" s="60"/>
      <c r="G1" s="60"/>
      <c r="H1" s="60"/>
      <c r="I1" s="60"/>
      <c r="J1" s="60"/>
      <c r="K1" s="60"/>
      <c r="L1" s="60"/>
      <c r="M1" s="60"/>
      <c r="N1" s="60"/>
      <c r="O1" s="60"/>
    </row>
    <row r="3" spans="1:15" ht="13.5" thickBot="1">
      <c r="A3" s="44" t="s">
        <v>7</v>
      </c>
      <c r="B3" s="43"/>
      <c r="C3" s="19"/>
      <c r="D3" s="20"/>
      <c r="E3" s="20"/>
      <c r="F3" s="20"/>
      <c r="G3" s="20"/>
      <c r="H3" s="35"/>
      <c r="I3" s="19"/>
      <c r="J3" s="20"/>
    </row>
    <row r="4" spans="1:15" ht="14" thickTop="1" thickBot="1">
      <c r="A4" s="23" t="s">
        <v>1</v>
      </c>
      <c r="B4" s="24" t="s">
        <v>0</v>
      </c>
      <c r="C4" s="37" t="s">
        <v>5</v>
      </c>
      <c r="D4" s="38" t="s">
        <v>4</v>
      </c>
      <c r="E4" s="39" t="s">
        <v>15</v>
      </c>
      <c r="F4" s="39" t="s">
        <v>6</v>
      </c>
      <c r="G4" s="40" t="s">
        <v>3</v>
      </c>
      <c r="H4" s="41" t="s">
        <v>2</v>
      </c>
      <c r="I4" s="19"/>
      <c r="J4" s="20"/>
    </row>
    <row r="5" spans="1:15" ht="14" thickTop="1">
      <c r="A5" s="57">
        <v>100071</v>
      </c>
      <c r="B5" s="31" t="s">
        <v>21</v>
      </c>
      <c r="C5" s="30">
        <f t="shared" ref="C5" si="0">IF(H5&lt;50,5,IF(H5&lt;60,6,IF(H5&lt;70,7,IF(H5&lt;80,8,IF(H5&lt;90,9,10)))))</f>
        <v>5</v>
      </c>
      <c r="D5" s="33">
        <v>17.3</v>
      </c>
      <c r="E5" s="58">
        <v>1</v>
      </c>
      <c r="F5" s="32">
        <v>10.4</v>
      </c>
      <c r="G5" s="17">
        <v>2</v>
      </c>
      <c r="H5" s="34">
        <f t="shared" ref="H5" si="1">ROUNDUP(SUM(D5:G5),0)</f>
        <v>31</v>
      </c>
      <c r="I5" s="6"/>
    </row>
    <row r="7" spans="1:15" ht="14" thickBot="1">
      <c r="A7" s="44" t="s">
        <v>8</v>
      </c>
      <c r="B7" s="21"/>
      <c r="C7" s="19"/>
      <c r="D7" s="22"/>
      <c r="E7" s="19"/>
      <c r="F7" s="19"/>
      <c r="G7" s="1"/>
    </row>
    <row r="8" spans="1:15" ht="14.5" thickTop="1" thickBot="1">
      <c r="A8" s="23" t="s">
        <v>1</v>
      </c>
      <c r="B8" s="25" t="s">
        <v>0</v>
      </c>
      <c r="C8" s="26"/>
      <c r="D8" s="27" t="s">
        <v>6</v>
      </c>
      <c r="E8" s="28" t="s">
        <v>3</v>
      </c>
      <c r="F8" s="29" t="s">
        <v>2</v>
      </c>
      <c r="G8" s="1"/>
    </row>
    <row r="9" spans="1:15" ht="14" thickTop="1">
      <c r="A9" s="10" t="s">
        <v>22</v>
      </c>
      <c r="B9" s="10" t="s">
        <v>23</v>
      </c>
      <c r="C9" s="2">
        <f>IF(F9&lt;36,5,IF(F9&lt;43,6,IF(F9&lt;50,7,IF(F9&lt;57,8,IF(F9&lt;64,9,10)))))</f>
        <v>5</v>
      </c>
      <c r="D9" s="13">
        <v>13.627500000000001</v>
      </c>
      <c r="E9" s="3">
        <v>20</v>
      </c>
      <c r="F9" s="42">
        <f>ROUNDUP(SUM(D9:E9),0)</f>
        <v>34</v>
      </c>
      <c r="G9" s="7"/>
    </row>
    <row r="10" spans="1:15" ht="13.5">
      <c r="A10" s="10" t="s">
        <v>24</v>
      </c>
      <c r="B10" s="10" t="s">
        <v>25</v>
      </c>
      <c r="C10" s="2">
        <f t="shared" ref="C10:C41" si="2">IF(F10&lt;36,5,IF(F10&lt;43,6,IF(F10&lt;50,7,IF(F10&lt;57,8,IF(F10&lt;64,9,10)))))</f>
        <v>6</v>
      </c>
      <c r="D10" s="13">
        <v>13.331250000000001</v>
      </c>
      <c r="E10" s="3">
        <v>26</v>
      </c>
      <c r="F10" s="42">
        <f>ROUNDUP(SUM(D10:E10),0)</f>
        <v>40</v>
      </c>
      <c r="G10" s="7"/>
    </row>
    <row r="11" spans="1:15" ht="13.5">
      <c r="A11" s="10" t="s">
        <v>26</v>
      </c>
      <c r="B11" s="10" t="s">
        <v>27</v>
      </c>
      <c r="C11" s="2">
        <f t="shared" si="2"/>
        <v>6</v>
      </c>
      <c r="D11" s="14">
        <v>12.738750000000001</v>
      </c>
      <c r="E11" s="4">
        <v>26</v>
      </c>
      <c r="F11" s="42">
        <f t="shared" ref="F11:F41" si="3">ROUNDUP(SUM(D11:E11),0)</f>
        <v>39</v>
      </c>
      <c r="G11" s="7"/>
    </row>
    <row r="12" spans="1:15" ht="13.5">
      <c r="A12" s="10" t="s">
        <v>28</v>
      </c>
      <c r="B12" s="10" t="s">
        <v>29</v>
      </c>
      <c r="C12" s="2">
        <f t="shared" si="2"/>
        <v>7</v>
      </c>
      <c r="D12" s="15">
        <v>10.96125</v>
      </c>
      <c r="E12" s="56">
        <v>36</v>
      </c>
      <c r="F12" s="42">
        <f t="shared" si="3"/>
        <v>47</v>
      </c>
      <c r="G12" s="7"/>
    </row>
    <row r="13" spans="1:15" ht="13.5">
      <c r="A13" s="10" t="s">
        <v>30</v>
      </c>
      <c r="B13" s="10" t="s">
        <v>31</v>
      </c>
      <c r="C13" s="2">
        <f t="shared" si="2"/>
        <v>7</v>
      </c>
      <c r="D13" s="14">
        <v>12.442500000000001</v>
      </c>
      <c r="E13" s="4">
        <v>31</v>
      </c>
      <c r="F13" s="42">
        <f t="shared" si="3"/>
        <v>44</v>
      </c>
      <c r="G13" s="7"/>
    </row>
    <row r="14" spans="1:15" ht="13.5">
      <c r="A14" s="10" t="s">
        <v>32</v>
      </c>
      <c r="B14" s="10" t="s">
        <v>33</v>
      </c>
      <c r="C14" s="2">
        <f t="shared" si="2"/>
        <v>6</v>
      </c>
      <c r="D14" s="14">
        <v>12.442500000000001</v>
      </c>
      <c r="E14" s="4">
        <v>25</v>
      </c>
      <c r="F14" s="42">
        <f t="shared" si="3"/>
        <v>38</v>
      </c>
      <c r="G14" s="7"/>
    </row>
    <row r="15" spans="1:15" ht="13.5">
      <c r="A15" s="10" t="s">
        <v>34</v>
      </c>
      <c r="B15" s="10" t="s">
        <v>35</v>
      </c>
      <c r="C15" s="2">
        <f t="shared" si="2"/>
        <v>6</v>
      </c>
      <c r="D15" s="14">
        <v>13.331250000000001</v>
      </c>
      <c r="E15" s="4">
        <v>26</v>
      </c>
      <c r="F15" s="42">
        <f t="shared" si="3"/>
        <v>40</v>
      </c>
      <c r="G15" s="7"/>
    </row>
    <row r="16" spans="1:15" ht="13.5">
      <c r="A16" s="10" t="s">
        <v>36</v>
      </c>
      <c r="B16" s="10" t="s">
        <v>37</v>
      </c>
      <c r="C16" s="2">
        <f t="shared" si="2"/>
        <v>9</v>
      </c>
      <c r="D16" s="15">
        <v>16.59</v>
      </c>
      <c r="E16" s="5">
        <v>44</v>
      </c>
      <c r="F16" s="42">
        <f t="shared" si="3"/>
        <v>61</v>
      </c>
      <c r="G16" s="7"/>
    </row>
    <row r="17" spans="1:7" ht="13.5">
      <c r="A17" s="10" t="s">
        <v>38</v>
      </c>
      <c r="B17" s="10" t="s">
        <v>39</v>
      </c>
      <c r="C17" s="2">
        <f t="shared" si="2"/>
        <v>6</v>
      </c>
      <c r="D17" s="14">
        <v>10.96125</v>
      </c>
      <c r="E17" s="4">
        <v>25</v>
      </c>
      <c r="F17" s="42">
        <f t="shared" si="3"/>
        <v>36</v>
      </c>
      <c r="G17" s="7"/>
    </row>
    <row r="18" spans="1:7" ht="13.5">
      <c r="A18" s="10" t="s">
        <v>16</v>
      </c>
      <c r="B18" s="10" t="s">
        <v>40</v>
      </c>
      <c r="C18" s="2">
        <f t="shared" si="2"/>
        <v>6</v>
      </c>
      <c r="D18" s="14">
        <v>13.92375</v>
      </c>
      <c r="E18" s="4">
        <v>27</v>
      </c>
      <c r="F18" s="42">
        <f t="shared" si="3"/>
        <v>41</v>
      </c>
      <c r="G18" s="7"/>
    </row>
    <row r="19" spans="1:7" ht="13.5">
      <c r="A19" s="10" t="s">
        <v>41</v>
      </c>
      <c r="B19" s="10" t="s">
        <v>42</v>
      </c>
      <c r="C19" s="2">
        <f t="shared" si="2"/>
        <v>7</v>
      </c>
      <c r="D19" s="14">
        <v>12.738750000000001</v>
      </c>
      <c r="E19" s="4">
        <v>32</v>
      </c>
      <c r="F19" s="42">
        <f t="shared" si="3"/>
        <v>45</v>
      </c>
      <c r="G19" s="7"/>
    </row>
    <row r="20" spans="1:7" ht="13.5">
      <c r="A20" s="10" t="s">
        <v>43</v>
      </c>
      <c r="B20" s="10" t="s">
        <v>44</v>
      </c>
      <c r="C20" s="2">
        <f t="shared" si="2"/>
        <v>8</v>
      </c>
      <c r="D20" s="14">
        <v>14.22</v>
      </c>
      <c r="E20" s="4">
        <v>37</v>
      </c>
      <c r="F20" s="42">
        <f t="shared" si="3"/>
        <v>52</v>
      </c>
      <c r="G20" s="7"/>
    </row>
    <row r="21" spans="1:7" ht="13.5">
      <c r="A21" s="10" t="s">
        <v>45</v>
      </c>
      <c r="B21" s="10" t="s">
        <v>46</v>
      </c>
      <c r="C21" s="2">
        <f t="shared" si="2"/>
        <v>8</v>
      </c>
      <c r="D21" s="14">
        <v>16.59</v>
      </c>
      <c r="E21" s="4">
        <v>33</v>
      </c>
      <c r="F21" s="42">
        <f t="shared" si="3"/>
        <v>50</v>
      </c>
      <c r="G21" s="7"/>
    </row>
    <row r="22" spans="1:7" ht="13.5">
      <c r="A22" s="10" t="s">
        <v>47</v>
      </c>
      <c r="B22" s="10" t="s">
        <v>48</v>
      </c>
      <c r="C22" s="2">
        <f t="shared" si="2"/>
        <v>8</v>
      </c>
      <c r="D22" s="14">
        <v>13.627500000000001</v>
      </c>
      <c r="E22" s="4">
        <v>38</v>
      </c>
      <c r="F22" s="42">
        <f t="shared" si="3"/>
        <v>52</v>
      </c>
      <c r="G22" s="7"/>
    </row>
    <row r="23" spans="1:7" ht="13.5">
      <c r="A23" s="10" t="s">
        <v>49</v>
      </c>
      <c r="B23" s="10" t="s">
        <v>50</v>
      </c>
      <c r="C23" s="2">
        <f t="shared" si="2"/>
        <v>6</v>
      </c>
      <c r="D23" s="14">
        <v>11.553750000000001</v>
      </c>
      <c r="E23" s="4">
        <v>27</v>
      </c>
      <c r="F23" s="42">
        <f t="shared" si="3"/>
        <v>39</v>
      </c>
      <c r="G23" s="7"/>
    </row>
    <row r="24" spans="1:7" ht="13.5">
      <c r="A24" s="10" t="s">
        <v>51</v>
      </c>
      <c r="B24" s="10" t="s">
        <v>52</v>
      </c>
      <c r="C24" s="2">
        <f t="shared" si="2"/>
        <v>8</v>
      </c>
      <c r="D24" s="14">
        <v>13.331250000000001</v>
      </c>
      <c r="E24" s="4">
        <v>36</v>
      </c>
      <c r="F24" s="42">
        <f t="shared" si="3"/>
        <v>50</v>
      </c>
      <c r="G24" s="7"/>
    </row>
    <row r="25" spans="1:7" ht="13.5">
      <c r="A25" s="10" t="s">
        <v>53</v>
      </c>
      <c r="B25" s="10" t="s">
        <v>54</v>
      </c>
      <c r="C25" s="2">
        <f t="shared" si="2"/>
        <v>6</v>
      </c>
      <c r="D25" s="14">
        <v>12.14625</v>
      </c>
      <c r="E25" s="4">
        <v>24</v>
      </c>
      <c r="F25" s="42">
        <f t="shared" si="3"/>
        <v>37</v>
      </c>
      <c r="G25" s="7"/>
    </row>
    <row r="26" spans="1:7" ht="13.5">
      <c r="A26" s="10" t="s">
        <v>55</v>
      </c>
      <c r="B26" s="10" t="s">
        <v>56</v>
      </c>
      <c r="C26" s="2">
        <f t="shared" si="2"/>
        <v>6</v>
      </c>
      <c r="D26" s="14">
        <v>11.2575</v>
      </c>
      <c r="E26" s="4">
        <v>27</v>
      </c>
      <c r="F26" s="42">
        <f t="shared" si="3"/>
        <v>39</v>
      </c>
      <c r="G26" s="7"/>
    </row>
    <row r="27" spans="1:7" ht="13.5">
      <c r="A27" s="10" t="s">
        <v>57</v>
      </c>
      <c r="B27" s="10" t="s">
        <v>58</v>
      </c>
      <c r="C27" s="2">
        <f t="shared" si="2"/>
        <v>8</v>
      </c>
      <c r="D27" s="14">
        <v>12.738750000000001</v>
      </c>
      <c r="E27" s="4">
        <v>42</v>
      </c>
      <c r="F27" s="42">
        <f t="shared" si="3"/>
        <v>55</v>
      </c>
      <c r="G27" s="7"/>
    </row>
    <row r="28" spans="1:7" ht="13.5">
      <c r="A28" s="10" t="s">
        <v>59</v>
      </c>
      <c r="B28" s="10" t="s">
        <v>60</v>
      </c>
      <c r="C28" s="2">
        <f t="shared" si="2"/>
        <v>5</v>
      </c>
      <c r="D28" s="14">
        <v>11.553750000000001</v>
      </c>
      <c r="E28" s="4">
        <v>21</v>
      </c>
      <c r="F28" s="42">
        <f t="shared" si="3"/>
        <v>33</v>
      </c>
      <c r="G28" s="7"/>
    </row>
    <row r="29" spans="1:7" ht="13.5">
      <c r="A29" s="10" t="s">
        <v>61</v>
      </c>
      <c r="B29" s="10" t="s">
        <v>62</v>
      </c>
      <c r="C29" s="2">
        <f t="shared" si="2"/>
        <v>7</v>
      </c>
      <c r="D29" s="14">
        <v>12.14625</v>
      </c>
      <c r="E29" s="4">
        <v>30</v>
      </c>
      <c r="F29" s="42">
        <f t="shared" si="3"/>
        <v>43</v>
      </c>
      <c r="G29" s="7"/>
    </row>
    <row r="30" spans="1:7" ht="13.5">
      <c r="A30" s="10" t="s">
        <v>63</v>
      </c>
      <c r="B30" s="10" t="s">
        <v>64</v>
      </c>
      <c r="C30" s="2">
        <f t="shared" si="2"/>
        <v>5</v>
      </c>
      <c r="D30" s="14">
        <v>13.92375</v>
      </c>
      <c r="E30" s="4">
        <v>18</v>
      </c>
      <c r="F30" s="42">
        <f t="shared" si="3"/>
        <v>32</v>
      </c>
      <c r="G30" s="7"/>
    </row>
    <row r="31" spans="1:7" ht="13.5">
      <c r="A31" s="10" t="s">
        <v>65</v>
      </c>
      <c r="B31" s="10" t="s">
        <v>66</v>
      </c>
      <c r="C31" s="2">
        <f t="shared" si="2"/>
        <v>5</v>
      </c>
      <c r="D31" s="14">
        <v>11.553750000000001</v>
      </c>
      <c r="E31" s="4">
        <v>19</v>
      </c>
      <c r="F31" s="42">
        <f t="shared" si="3"/>
        <v>31</v>
      </c>
      <c r="G31" s="7"/>
    </row>
    <row r="32" spans="1:7" ht="13.5">
      <c r="A32" s="18" t="s">
        <v>67</v>
      </c>
      <c r="B32" s="10" t="s">
        <v>68</v>
      </c>
      <c r="C32" s="2">
        <f t="shared" si="2"/>
        <v>7</v>
      </c>
      <c r="D32" s="14">
        <v>10.0725</v>
      </c>
      <c r="E32" s="4">
        <v>34</v>
      </c>
      <c r="F32" s="42">
        <f t="shared" si="3"/>
        <v>45</v>
      </c>
      <c r="G32" s="7"/>
    </row>
    <row r="33" spans="1:7" ht="13.5">
      <c r="A33" s="10" t="s">
        <v>69</v>
      </c>
      <c r="B33" s="10" t="s">
        <v>70</v>
      </c>
      <c r="C33" s="2">
        <f t="shared" si="2"/>
        <v>7</v>
      </c>
      <c r="D33" s="14">
        <v>11.553750000000001</v>
      </c>
      <c r="E33" s="4">
        <v>33</v>
      </c>
      <c r="F33" s="42">
        <f t="shared" si="3"/>
        <v>45</v>
      </c>
      <c r="G33" s="7"/>
    </row>
    <row r="34" spans="1:7" ht="13.5">
      <c r="A34" s="10" t="s">
        <v>17</v>
      </c>
      <c r="B34" s="10" t="s">
        <v>18</v>
      </c>
      <c r="C34" s="2">
        <f t="shared" si="2"/>
        <v>6</v>
      </c>
      <c r="D34" s="14">
        <v>13.331250000000001</v>
      </c>
      <c r="E34" s="4">
        <v>22</v>
      </c>
      <c r="F34" s="42">
        <f t="shared" si="3"/>
        <v>36</v>
      </c>
      <c r="G34" s="7"/>
    </row>
    <row r="35" spans="1:7" ht="13.5">
      <c r="A35" s="10" t="s">
        <v>71</v>
      </c>
      <c r="B35" s="10" t="s">
        <v>72</v>
      </c>
      <c r="C35" s="2">
        <f t="shared" si="2"/>
        <v>8</v>
      </c>
      <c r="D35" s="14">
        <v>18.3675</v>
      </c>
      <c r="E35" s="4">
        <v>31</v>
      </c>
      <c r="F35" s="42">
        <f t="shared" si="3"/>
        <v>50</v>
      </c>
      <c r="G35" s="7"/>
    </row>
    <row r="36" spans="1:7" ht="13.5">
      <c r="A36" s="10" t="s">
        <v>73</v>
      </c>
      <c r="B36" s="10" t="s">
        <v>74</v>
      </c>
      <c r="C36" s="2">
        <f t="shared" si="2"/>
        <v>6</v>
      </c>
      <c r="D36" s="14">
        <v>13.331250000000001</v>
      </c>
      <c r="E36" s="4">
        <v>22</v>
      </c>
      <c r="F36" s="42">
        <f t="shared" si="3"/>
        <v>36</v>
      </c>
      <c r="G36" s="7"/>
    </row>
    <row r="37" spans="1:7" ht="13.5">
      <c r="A37" s="10" t="s">
        <v>75</v>
      </c>
      <c r="B37" s="10" t="s">
        <v>76</v>
      </c>
      <c r="C37" s="2">
        <f t="shared" si="2"/>
        <v>6</v>
      </c>
      <c r="D37" s="14">
        <v>13.92375</v>
      </c>
      <c r="E37" s="4">
        <v>24</v>
      </c>
      <c r="F37" s="42">
        <f t="shared" si="3"/>
        <v>38</v>
      </c>
      <c r="G37" s="7"/>
    </row>
    <row r="38" spans="1:7" ht="13.5">
      <c r="A38" s="10" t="s">
        <v>77</v>
      </c>
      <c r="B38" s="10" t="s">
        <v>78</v>
      </c>
      <c r="C38" s="2">
        <f t="shared" si="2"/>
        <v>5</v>
      </c>
      <c r="D38" s="14">
        <v>15.108750000000001</v>
      </c>
      <c r="E38" s="4">
        <v>16</v>
      </c>
      <c r="F38" s="42">
        <f t="shared" si="3"/>
        <v>32</v>
      </c>
      <c r="G38" s="7"/>
    </row>
    <row r="39" spans="1:7" ht="13.5">
      <c r="A39" s="10" t="s">
        <v>79</v>
      </c>
      <c r="B39" s="10" t="s">
        <v>80</v>
      </c>
      <c r="C39" s="2">
        <f t="shared" si="2"/>
        <v>7</v>
      </c>
      <c r="D39" s="16">
        <v>14.516250000000001</v>
      </c>
      <c r="E39" s="12">
        <v>32</v>
      </c>
      <c r="F39" s="42">
        <f t="shared" si="3"/>
        <v>47</v>
      </c>
      <c r="G39" s="7"/>
    </row>
    <row r="40" spans="1:7" ht="13.5">
      <c r="A40" s="10" t="s">
        <v>81</v>
      </c>
      <c r="B40" s="10" t="s">
        <v>82</v>
      </c>
      <c r="C40" s="2">
        <f t="shared" si="2"/>
        <v>5</v>
      </c>
      <c r="D40" s="11">
        <v>12.442500000000001</v>
      </c>
      <c r="E40" s="10">
        <v>2</v>
      </c>
      <c r="F40" s="42">
        <f t="shared" si="3"/>
        <v>15</v>
      </c>
      <c r="G40" s="7"/>
    </row>
    <row r="41" spans="1:7" ht="13.5">
      <c r="A41" s="10" t="s">
        <v>19</v>
      </c>
      <c r="B41" s="10" t="s">
        <v>83</v>
      </c>
      <c r="C41" s="2">
        <f t="shared" si="2"/>
        <v>5</v>
      </c>
      <c r="D41" s="11">
        <v>12.442500000000001</v>
      </c>
      <c r="E41" s="9">
        <v>19</v>
      </c>
      <c r="F41" s="42">
        <f t="shared" si="3"/>
        <v>32</v>
      </c>
      <c r="G41" s="7"/>
    </row>
  </sheetData>
  <sheetProtection password="CA63" sheet="1" objects="1" scenarios="1"/>
  <sortState ref="A5:H346">
    <sortCondition ref="A5"/>
  </sortState>
  <mergeCells count="1">
    <mergeCell ref="A1:O1"/>
  </mergeCells>
  <phoneticPr fontId="1" type="noConversion"/>
  <conditionalFormatting sqref="C9:C41">
    <cfRule type="expression" priority="37" stopIfTrue="1">
      <formula>$F9=34</formula>
    </cfRule>
  </conditionalFormatting>
  <conditionalFormatting sqref="C5">
    <cfRule type="expression" dxfId="22" priority="44" stopIfTrue="1">
      <formula>$C5*10-$H5&lt;2</formula>
    </cfRule>
  </conditionalFormatting>
  <conditionalFormatting sqref="C9:C41">
    <cfRule type="expression" dxfId="21" priority="30" stopIfTrue="1">
      <formula>$F9=63</formula>
    </cfRule>
    <cfRule type="expression" dxfId="20" priority="31" stopIfTrue="1">
      <formula>$F9=56</formula>
    </cfRule>
    <cfRule type="expression" dxfId="19" priority="32" stopIfTrue="1">
      <formula>$F9=49</formula>
    </cfRule>
    <cfRule type="expression" dxfId="18" priority="33" stopIfTrue="1">
      <formula>$F9=42</formula>
    </cfRule>
    <cfRule type="expression" dxfId="17" priority="34" stopIfTrue="1">
      <formula>$F9=35</formula>
    </cfRule>
  </conditionalFormatting>
  <conditionalFormatting sqref="C9">
    <cfRule type="cellIs" dxfId="16" priority="29" stopIfTrue="1" operator="equal">
      <formula>10</formula>
    </cfRule>
  </conditionalFormatting>
  <conditionalFormatting sqref="C10:C41">
    <cfRule type="cellIs" dxfId="15" priority="23" stopIfTrue="1" operator="equal">
      <formula>10</formula>
    </cfRule>
  </conditionalFormatting>
  <conditionalFormatting sqref="C10:C41">
    <cfRule type="cellIs" dxfId="14" priority="17" stopIfTrue="1" operator="equal">
      <formula>10</formula>
    </cfRule>
  </conditionalFormatting>
  <conditionalFormatting sqref="C5">
    <cfRule type="expression" dxfId="13" priority="16" stopIfTrue="1">
      <formula>$C5*10-$H5&lt;2</formula>
    </cfRule>
  </conditionalFormatting>
  <conditionalFormatting sqref="C5">
    <cfRule type="expression" dxfId="12" priority="15" stopIfTrue="1">
      <formula>$C5*10-$H5&lt;2</formula>
    </cfRule>
  </conditionalFormatting>
  <conditionalFormatting sqref="C9">
    <cfRule type="expression" priority="14" stopIfTrue="1">
      <formula>$F9=34</formula>
    </cfRule>
  </conditionalFormatting>
  <conditionalFormatting sqref="C9">
    <cfRule type="expression" dxfId="11" priority="9" stopIfTrue="1">
      <formula>$F9=63</formula>
    </cfRule>
    <cfRule type="expression" dxfId="10" priority="10" stopIfTrue="1">
      <formula>$F9=56</formula>
    </cfRule>
    <cfRule type="expression" dxfId="9" priority="11" stopIfTrue="1">
      <formula>$F9=49</formula>
    </cfRule>
    <cfRule type="expression" dxfId="8" priority="12" stopIfTrue="1">
      <formula>$F9=42</formula>
    </cfRule>
    <cfRule type="expression" dxfId="7" priority="13" stopIfTrue="1">
      <formula>$F9=35</formula>
    </cfRule>
  </conditionalFormatting>
  <conditionalFormatting sqref="C9">
    <cfRule type="cellIs" dxfId="6" priority="8" stopIfTrue="1" operator="equal">
      <formula>10</formula>
    </cfRule>
  </conditionalFormatting>
  <conditionalFormatting sqref="C9">
    <cfRule type="expression" priority="7" stopIfTrue="1">
      <formula>$F9=34</formula>
    </cfRule>
  </conditionalFormatting>
  <conditionalFormatting sqref="C9">
    <cfRule type="expression" dxfId="5" priority="2" stopIfTrue="1">
      <formula>$F9=63</formula>
    </cfRule>
    <cfRule type="expression" dxfId="4" priority="3" stopIfTrue="1">
      <formula>$F9=56</formula>
    </cfRule>
    <cfRule type="expression" dxfId="3" priority="4" stopIfTrue="1">
      <formula>$F9=49</formula>
    </cfRule>
    <cfRule type="expression" dxfId="2" priority="5" stopIfTrue="1">
      <formula>$F9=42</formula>
    </cfRule>
    <cfRule type="expression" dxfId="1" priority="6" stopIfTrue="1">
      <formula>$F9=35</formula>
    </cfRule>
  </conditionalFormatting>
  <conditionalFormatting sqref="C9">
    <cfRule type="cellIs" dxfId="0"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45" t="s">
        <v>9</v>
      </c>
      <c r="C1" s="46"/>
      <c r="D1" s="51"/>
      <c r="E1" s="51"/>
    </row>
    <row r="2" spans="2:5">
      <c r="B2" s="45" t="s">
        <v>10</v>
      </c>
      <c r="C2" s="46"/>
      <c r="D2" s="51"/>
      <c r="E2" s="51"/>
    </row>
    <row r="3" spans="2:5">
      <c r="B3" s="47"/>
      <c r="C3" s="47"/>
      <c r="D3" s="52"/>
      <c r="E3" s="52"/>
    </row>
    <row r="4" spans="2:5" ht="52">
      <c r="B4" s="48" t="s">
        <v>11</v>
      </c>
      <c r="C4" s="47"/>
      <c r="D4" s="52"/>
      <c r="E4" s="52"/>
    </row>
    <row r="5" spans="2:5">
      <c r="B5" s="47"/>
      <c r="C5" s="47"/>
      <c r="D5" s="52"/>
      <c r="E5" s="52"/>
    </row>
    <row r="6" spans="2:5" ht="39">
      <c r="B6" s="45" t="s">
        <v>12</v>
      </c>
      <c r="C6" s="46"/>
      <c r="D6" s="51"/>
      <c r="E6" s="53" t="s">
        <v>13</v>
      </c>
    </row>
    <row r="7" spans="2:5" ht="13.5" thickBot="1">
      <c r="B7" s="47"/>
      <c r="C7" s="47"/>
      <c r="D7" s="52"/>
      <c r="E7" s="52"/>
    </row>
    <row r="8" spans="2:5" ht="52.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ME_feb14-fin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2014-04-27T15:01:43Z</dcterms:modified>
</cp:coreProperties>
</file>