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15345" windowHeight="6105"/>
  </bookViews>
  <sheets>
    <sheet name="ME_okt2_14-fin" sheetId="9" r:id="rId1"/>
    <sheet name="Compatibility Report" sheetId="10" r:id="rId2"/>
  </sheets>
  <definedNames>
    <definedName name="_xlnm._FilterDatabase" localSheetId="0" hidden="1">'ME_okt2_14-fin'!#REF!</definedName>
    <definedName name="RASPORED">#REF!</definedName>
  </definedNames>
  <calcPr calcId="125725"/>
</workbook>
</file>

<file path=xl/calcChain.xml><?xml version="1.0" encoding="utf-8"?>
<calcChain xmlns="http://schemas.openxmlformats.org/spreadsheetml/2006/main">
  <c r="C20" i="9"/>
  <c r="C19"/>
  <c r="F43" l="1"/>
  <c r="C43" s="1"/>
  <c r="H7" l="1"/>
  <c r="C7" s="1"/>
  <c r="H6"/>
  <c r="C6" s="1"/>
  <c r="F11" l="1"/>
  <c r="C11" s="1"/>
  <c r="F53" l="1"/>
  <c r="C53" s="1"/>
  <c r="F52"/>
  <c r="C52" s="1"/>
  <c r="F51"/>
  <c r="C51" s="1"/>
  <c r="F50"/>
  <c r="C50" s="1"/>
  <c r="F49"/>
  <c r="C49" s="1"/>
  <c r="F48"/>
  <c r="C48" s="1"/>
  <c r="F47"/>
  <c r="C47" s="1"/>
  <c r="F46"/>
  <c r="C46" s="1"/>
  <c r="F45"/>
  <c r="C45" s="1"/>
  <c r="F44"/>
  <c r="C44" s="1"/>
  <c r="F42"/>
  <c r="C42" s="1"/>
  <c r="F41"/>
  <c r="C41" s="1"/>
  <c r="F40"/>
  <c r="C40" s="1"/>
  <c r="F39"/>
  <c r="C39" s="1"/>
  <c r="F38"/>
  <c r="C38" s="1"/>
  <c r="F37"/>
  <c r="C37" s="1"/>
  <c r="F36"/>
  <c r="C36" s="1"/>
  <c r="F35"/>
  <c r="C35" s="1"/>
  <c r="F34"/>
  <c r="C34" s="1"/>
  <c r="F33"/>
  <c r="C33" s="1"/>
  <c r="F32"/>
  <c r="C32" s="1"/>
  <c r="F31"/>
  <c r="C31" s="1"/>
  <c r="F30"/>
  <c r="C30" s="1"/>
  <c r="F29"/>
  <c r="C29" s="1"/>
  <c r="F28"/>
  <c r="C28" s="1"/>
  <c r="F27"/>
  <c r="C27" s="1"/>
  <c r="F26"/>
  <c r="C26" s="1"/>
  <c r="F25"/>
  <c r="C25" s="1"/>
  <c r="F24"/>
  <c r="C24" s="1"/>
  <c r="F23"/>
  <c r="C23" s="1"/>
  <c r="F22"/>
  <c r="C22" s="1"/>
  <c r="F21"/>
  <c r="C21" s="1"/>
  <c r="F20"/>
  <c r="F19"/>
  <c r="F18"/>
  <c r="C18" s="1"/>
  <c r="F17"/>
  <c r="C17" s="1"/>
  <c r="F16"/>
  <c r="C16" s="1"/>
  <c r="F15"/>
  <c r="C15" s="1"/>
  <c r="F14"/>
  <c r="C14" s="1"/>
  <c r="F13"/>
  <c r="C13" s="1"/>
  <c r="F12"/>
  <c r="C12" s="1"/>
</calcChain>
</file>

<file path=xl/sharedStrings.xml><?xml version="1.0" encoding="utf-8"?>
<sst xmlns="http://schemas.openxmlformats.org/spreadsheetml/2006/main" count="112" uniqueCount="107">
  <si>
    <t>PREZIME I IME</t>
  </si>
  <si>
    <t>DOSIJE</t>
  </si>
  <si>
    <t>UKUPNO</t>
  </si>
  <si>
    <t>PISMENI</t>
  </si>
  <si>
    <t>KOLOK.</t>
  </si>
  <si>
    <t>OCENA</t>
  </si>
  <si>
    <t>RC</t>
  </si>
  <si>
    <t>Sa kolokvijumom</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</si>
  <si>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</si>
  <si>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</si>
  <si>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</si>
  <si>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</si>
  <si>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</si>
  <si>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</si>
  <si>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</si>
  <si>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V+P</t>
  </si>
  <si>
    <t>051014</t>
  </si>
  <si>
    <t>061562</t>
  </si>
  <si>
    <t>080754</t>
  </si>
  <si>
    <t>100227</t>
  </si>
  <si>
    <t>DECEMBAR 2014 - DATUM POLAGANJA 18.12.2014</t>
  </si>
  <si>
    <t>090453</t>
  </si>
  <si>
    <t xml:space="preserve"> Radojevic Bojana</t>
  </si>
  <si>
    <t>110151</t>
  </si>
  <si>
    <t xml:space="preserve"> Paunovic Bojan</t>
  </si>
  <si>
    <t>010928</t>
  </si>
  <si>
    <t xml:space="preserve"> Nikolic Marko</t>
  </si>
  <si>
    <t>040690</t>
  </si>
  <si>
    <t xml:space="preserve"> Karamarkovic Miodrag</t>
  </si>
  <si>
    <t>050055</t>
  </si>
  <si>
    <t xml:space="preserve"> Dragovic Katarina</t>
  </si>
  <si>
    <t>050669</t>
  </si>
  <si>
    <t xml:space="preserve"> Sekulic Dusan</t>
  </si>
  <si>
    <t xml:space="preserve"> Miletic Jovan</t>
  </si>
  <si>
    <t>060794</t>
  </si>
  <si>
    <t xml:space="preserve"> Tadic Jelena</t>
  </si>
  <si>
    <t xml:space="preserve"> Jovicic Nadezda</t>
  </si>
  <si>
    <t>070012</t>
  </si>
  <si>
    <t xml:space="preserve"> Martinovic Maja</t>
  </si>
  <si>
    <t>071236</t>
  </si>
  <si>
    <t xml:space="preserve"> Djurdjakovic Maja</t>
  </si>
  <si>
    <t>071249</t>
  </si>
  <si>
    <t xml:space="preserve"> Pavlica Sandra</t>
  </si>
  <si>
    <t>071700</t>
  </si>
  <si>
    <t xml:space="preserve"> Jotovic Ivana</t>
  </si>
  <si>
    <t>080042</t>
  </si>
  <si>
    <t xml:space="preserve"> Popovic Anja</t>
  </si>
  <si>
    <t>080329</t>
  </si>
  <si>
    <t xml:space="preserve"> Stanojevic Nevena</t>
  </si>
  <si>
    <t>080523</t>
  </si>
  <si>
    <t xml:space="preserve"> Stepanovic Marija</t>
  </si>
  <si>
    <t>080651</t>
  </si>
  <si>
    <t xml:space="preserve"> Pandurica Milica</t>
  </si>
  <si>
    <t xml:space="preserve"> Stankovic Jovana</t>
  </si>
  <si>
    <t>080784</t>
  </si>
  <si>
    <t xml:space="preserve"> Milisav Jelena</t>
  </si>
  <si>
    <t>081158</t>
  </si>
  <si>
    <t xml:space="preserve"> Busatlic Jasmina</t>
  </si>
  <si>
    <t>081391</t>
  </si>
  <si>
    <t xml:space="preserve"> Matic Marijana</t>
  </si>
  <si>
    <t>081395</t>
  </si>
  <si>
    <t xml:space="preserve"> Popovic Luka</t>
  </si>
  <si>
    <t>090103</t>
  </si>
  <si>
    <t xml:space="preserve"> Pajic Danka</t>
  </si>
  <si>
    <t>090278</t>
  </si>
  <si>
    <t>Cukovic Ivan</t>
  </si>
  <si>
    <t>090783</t>
  </si>
  <si>
    <t xml:space="preserve"> Mutavdzic Ruzica</t>
  </si>
  <si>
    <t>090817</t>
  </si>
  <si>
    <t xml:space="preserve"> Maric Suzana</t>
  </si>
  <si>
    <t>090852</t>
  </si>
  <si>
    <t xml:space="preserve"> Pavlovic Anita</t>
  </si>
  <si>
    <t>090889</t>
  </si>
  <si>
    <t xml:space="preserve"> Rajkovic Jelena</t>
  </si>
  <si>
    <t>091189</t>
  </si>
  <si>
    <t xml:space="preserve"> Vukovic Dragana</t>
  </si>
  <si>
    <t>091283</t>
  </si>
  <si>
    <t xml:space="preserve"> Aljovic Nehad</t>
  </si>
  <si>
    <t>091287</t>
  </si>
  <si>
    <t xml:space="preserve"> Timotijevic Tanja</t>
  </si>
  <si>
    <t>091404</t>
  </si>
  <si>
    <t xml:space="preserve"> Vitosevic Jovana</t>
  </si>
  <si>
    <t>091433</t>
  </si>
  <si>
    <t xml:space="preserve"> Stamenic Ljubica</t>
  </si>
  <si>
    <t xml:space="preserve"> Ristic Marko</t>
  </si>
  <si>
    <t>100353</t>
  </si>
  <si>
    <t xml:space="preserve"> Masic Ivana</t>
  </si>
  <si>
    <t>100384</t>
  </si>
  <si>
    <t xml:space="preserve"> Milosevic Jovana</t>
  </si>
  <si>
    <t>100426</t>
  </si>
  <si>
    <t xml:space="preserve"> Petkovic Bojana</t>
  </si>
  <si>
    <t>100573</t>
  </si>
  <si>
    <t xml:space="preserve"> Krivokapic Tatjana</t>
  </si>
  <si>
    <t>100615</t>
  </si>
  <si>
    <t xml:space="preserve"> Mladenovic Bojana</t>
  </si>
  <si>
    <t>100639</t>
  </si>
  <si>
    <t xml:space="preserve"> Radovic Jovana</t>
  </si>
  <si>
    <t>101179</t>
  </si>
  <si>
    <t xml:space="preserve"> Mitrovic Milan</t>
  </si>
  <si>
    <t>101222</t>
  </si>
  <si>
    <t xml:space="preserve"> Bakiu Arben</t>
  </si>
  <si>
    <t>101261</t>
  </si>
  <si>
    <t xml:space="preserve"> Kedzic Kristina</t>
  </si>
  <si>
    <t>110117</t>
  </si>
  <si>
    <t xml:space="preserve"> Jovanovic Dunja</t>
  </si>
  <si>
    <t>110945</t>
  </si>
  <si>
    <t xml:space="preserve"> Ergic Katarina</t>
  </si>
</sst>
</file>

<file path=xl/styles.xml><?xml version="1.0" encoding="utf-8"?>
<styleSheet xmlns="http://schemas.openxmlformats.org/spreadsheetml/2006/main">
  <numFmts count="1">
    <numFmt numFmtId="164" formatCode="0.0"/>
  </numFmts>
  <fonts count="17">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sz val="10"/>
      <color indexed="72"/>
      <name val="MS Sans Serif"/>
      <family val="2"/>
    </font>
    <font>
      <b/>
      <sz val="7"/>
      <name val="Times New Roman"/>
      <family val="1"/>
    </font>
    <font>
      <b/>
      <sz val="10"/>
      <name val="MS Sans Serif"/>
      <family val="2"/>
    </font>
    <font>
      <b/>
      <sz val="8"/>
      <color indexed="9"/>
      <name val="Times New Roman"/>
      <family val="1"/>
    </font>
    <font>
      <sz val="8"/>
      <name val="MS Sans Serif"/>
      <family val="2"/>
    </font>
    <font>
      <sz val="10"/>
      <name val="MS Sans Serif"/>
      <family val="2"/>
    </font>
  </fonts>
  <fills count="8">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s>
  <borders count="26">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2"/>
      </left>
      <right style="medium">
        <color indexed="62"/>
      </right>
      <top/>
      <bottom style="thin">
        <color indexed="64"/>
      </bottom>
      <diagonal/>
    </border>
    <border>
      <left/>
      <right style="double">
        <color indexed="62"/>
      </right>
      <top style="double">
        <color indexed="62"/>
      </top>
      <bottom style="double">
        <color indexed="62"/>
      </bottom>
      <diagonal/>
    </border>
    <border>
      <left style="double">
        <color indexed="62"/>
      </left>
      <right style="dashed">
        <color indexed="62"/>
      </right>
      <top style="double">
        <color indexed="62"/>
      </top>
      <bottom style="double">
        <color indexed="62"/>
      </bottom>
      <diagonal/>
    </border>
    <border>
      <left style="dashed">
        <color indexed="62"/>
      </left>
      <right style="dashed">
        <color indexed="62"/>
      </right>
      <top style="double">
        <color indexed="62"/>
      </top>
      <bottom style="double">
        <color indexed="62"/>
      </bottom>
      <diagonal/>
    </border>
    <border>
      <left/>
      <right/>
      <top style="double">
        <color indexed="62"/>
      </top>
      <bottom style="double">
        <color indexed="6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2"/>
      </right>
      <top/>
      <bottom style="thin">
        <color indexed="64"/>
      </bottom>
      <diagonal/>
    </border>
  </borders>
  <cellStyleXfs count="3">
    <xf numFmtId="0" fontId="0" fillId="0" borderId="0"/>
    <xf numFmtId="0" fontId="11" fillId="0" borderId="0"/>
    <xf numFmtId="9" fontId="16" fillId="0" borderId="0" applyFont="0" applyFill="0" applyBorder="0" applyAlignment="0" applyProtection="0"/>
  </cellStyleXfs>
  <cellXfs count="61">
    <xf numFmtId="0" fontId="0" fillId="0" borderId="0" xfId="0"/>
    <xf numFmtId="0" fontId="3" fillId="0" borderId="0" xfId="0" applyFont="1"/>
    <xf numFmtId="0" fontId="2" fillId="2" borderId="1" xfId="0" applyFont="1" applyFill="1" applyBorder="1" applyAlignment="1">
      <alignment horizontal="center"/>
    </xf>
    <xf numFmtId="0" fontId="3" fillId="0" borderId="2" xfId="0" quotePrefix="1" applyNumberFormat="1" applyFont="1" applyBorder="1"/>
    <xf numFmtId="0" fontId="3" fillId="0" borderId="3" xfId="0" quotePrefix="1" applyNumberFormat="1" applyFont="1" applyBorder="1"/>
    <xf numFmtId="0" fontId="3" fillId="0" borderId="3" xfId="0" quotePrefix="1" applyNumberFormat="1" applyFont="1" applyFill="1" applyBorder="1"/>
    <xf numFmtId="0" fontId="3" fillId="3" borderId="0" xfId="0" applyFont="1" applyFill="1"/>
    <xf numFmtId="0" fontId="4" fillId="3" borderId="0" xfId="0" applyFont="1" applyFill="1"/>
    <xf numFmtId="0" fontId="0" fillId="0" borderId="0" xfId="0" applyFill="1"/>
    <xf numFmtId="0" fontId="0" fillId="0" borderId="4" xfId="0" applyBorder="1"/>
    <xf numFmtId="0" fontId="3" fillId="0" borderId="4" xfId="0" applyFont="1" applyBorder="1"/>
    <xf numFmtId="164" fontId="3" fillId="0" borderId="4" xfId="0" applyNumberFormat="1" applyFont="1" applyBorder="1" applyAlignment="1">
      <alignment horizontal="center"/>
    </xf>
    <xf numFmtId="0" fontId="3" fillId="0" borderId="5" xfId="0" quotePrefix="1" applyNumberFormat="1" applyFont="1" applyFill="1" applyBorder="1"/>
    <xf numFmtId="164" fontId="3" fillId="0" borderId="6" xfId="0" quotePrefix="1" applyNumberFormat="1" applyFont="1" applyBorder="1" applyAlignment="1">
      <alignment horizontal="center"/>
    </xf>
    <xf numFmtId="164" fontId="3" fillId="0" borderId="7" xfId="0" quotePrefix="1" applyNumberFormat="1" applyFont="1" applyBorder="1" applyAlignment="1">
      <alignment horizontal="center"/>
    </xf>
    <xf numFmtId="164" fontId="3" fillId="0" borderId="7" xfId="0" quotePrefix="1" applyNumberFormat="1" applyFont="1" applyFill="1" applyBorder="1" applyAlignment="1">
      <alignment horizontal="center"/>
    </xf>
    <xf numFmtId="164" fontId="3" fillId="0" borderId="8" xfId="0" quotePrefix="1" applyNumberFormat="1" applyFont="1" applyFill="1" applyBorder="1" applyAlignment="1">
      <alignment horizontal="center"/>
    </xf>
    <xf numFmtId="0" fontId="3" fillId="0" borderId="2" xfId="0" applyFont="1" applyBorder="1" applyAlignment="1">
      <alignment horizontal="center"/>
    </xf>
    <xf numFmtId="0" fontId="3" fillId="0" borderId="4" xfId="0" applyFont="1" applyFill="1" applyBorder="1"/>
    <xf numFmtId="0" fontId="8" fillId="0" borderId="0" xfId="0" applyFont="1"/>
    <xf numFmtId="0" fontId="1" fillId="0" borderId="0" xfId="0" applyFont="1"/>
    <xf numFmtId="0" fontId="9" fillId="0" borderId="0" xfId="0" applyFont="1"/>
    <xf numFmtId="164" fontId="8" fillId="0" borderId="0" xfId="0" applyNumberFormat="1" applyFont="1"/>
    <xf numFmtId="0" fontId="7" fillId="4" borderId="9" xfId="0" applyNumberFormat="1" applyFont="1" applyFill="1" applyBorder="1"/>
    <xf numFmtId="0" fontId="7" fillId="5" borderId="10" xfId="0" applyNumberFormat="1" applyFont="1" applyFill="1" applyBorder="1"/>
    <xf numFmtId="0" fontId="10" fillId="5" borderId="10" xfId="0" applyNumberFormat="1" applyFont="1" applyFill="1" applyBorder="1"/>
    <xf numFmtId="0" fontId="7" fillId="2" borderId="11" xfId="0" applyNumberFormat="1" applyFont="1" applyFill="1" applyBorder="1" applyAlignment="1">
      <alignment horizontal="center"/>
    </xf>
    <xf numFmtId="0" fontId="7" fillId="6" borderId="12" xfId="0" applyNumberFormat="1" applyFont="1" applyFill="1" applyBorder="1" applyAlignment="1">
      <alignment horizontal="center"/>
    </xf>
    <xf numFmtId="0" fontId="7" fillId="6" borderId="13" xfId="0" applyNumberFormat="1" applyFont="1" applyFill="1" applyBorder="1" applyAlignment="1">
      <alignment horizontal="center"/>
    </xf>
    <xf numFmtId="0" fontId="7" fillId="6" borderId="14" xfId="0" applyNumberFormat="1" applyFont="1" applyFill="1" applyBorder="1" applyAlignment="1">
      <alignment horizontal="center"/>
    </xf>
    <xf numFmtId="0" fontId="2" fillId="2" borderId="15" xfId="0" applyFont="1" applyFill="1" applyBorder="1" applyAlignment="1">
      <alignment horizontal="center"/>
    </xf>
    <xf numFmtId="0" fontId="3" fillId="0" borderId="4" xfId="1" applyFont="1" applyFill="1" applyBorder="1"/>
    <xf numFmtId="164" fontId="3" fillId="0" borderId="4" xfId="1" applyNumberFormat="1" applyFont="1" applyFill="1" applyBorder="1" applyAlignment="1">
      <alignment horizontal="center"/>
    </xf>
    <xf numFmtId="164" fontId="3" fillId="0" borderId="16" xfId="1" applyNumberFormat="1" applyFont="1" applyFill="1" applyBorder="1" applyAlignment="1">
      <alignment horizontal="center"/>
    </xf>
    <xf numFmtId="1" fontId="2" fillId="6" borderId="17" xfId="0" applyNumberFormat="1" applyFont="1" applyFill="1" applyBorder="1" applyAlignment="1">
      <alignment horizontal="center"/>
    </xf>
    <xf numFmtId="1" fontId="1" fillId="0" borderId="0" xfId="0" applyNumberFormat="1" applyFont="1"/>
    <xf numFmtId="1" fontId="0" fillId="0" borderId="0" xfId="0" applyNumberFormat="1"/>
    <xf numFmtId="0" fontId="12" fillId="2" borderId="18" xfId="0" applyNumberFormat="1" applyFont="1" applyFill="1" applyBorder="1" applyAlignment="1">
      <alignment horizontal="center"/>
    </xf>
    <xf numFmtId="0" fontId="12" fillId="6" borderId="19" xfId="0" applyNumberFormat="1" applyFont="1" applyFill="1" applyBorder="1" applyAlignment="1">
      <alignment horizontal="center"/>
    </xf>
    <xf numFmtId="0" fontId="12" fillId="6" borderId="20" xfId="0" applyNumberFormat="1" applyFont="1" applyFill="1" applyBorder="1" applyAlignment="1">
      <alignment horizontal="center"/>
    </xf>
    <xf numFmtId="0" fontId="12" fillId="6" borderId="21" xfId="0" applyNumberFormat="1" applyFont="1" applyFill="1" applyBorder="1" applyAlignment="1">
      <alignment horizontal="center"/>
    </xf>
    <xf numFmtId="1" fontId="12" fillId="6" borderId="14" xfId="0" applyNumberFormat="1" applyFont="1" applyFill="1" applyBorder="1" applyAlignment="1">
      <alignment horizontal="center"/>
    </xf>
    <xf numFmtId="1" fontId="2" fillId="6" borderId="17" xfId="0" quotePrefix="1" applyNumberFormat="1" applyFont="1" applyFill="1" applyBorder="1" applyAlignment="1">
      <alignment horizontal="center"/>
    </xf>
    <xf numFmtId="0" fontId="8" fillId="7" borderId="0" xfId="0" applyFont="1" applyFill="1"/>
    <xf numFmtId="0" fontId="14" fillId="7" borderId="0" xfId="0" applyFont="1" applyFill="1"/>
    <xf numFmtId="0" fontId="13" fillId="0" borderId="0" xfId="0" applyNumberFormat="1"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2" xfId="0" applyNumberFormat="1" applyBorder="1" applyAlignment="1">
      <alignment vertical="top" wrapText="1"/>
    </xf>
    <xf numFmtId="0" fontId="0" fillId="0" borderId="23"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3" fillId="0" borderId="0" xfId="0" applyNumberFormat="1" applyFont="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1" fontId="2" fillId="6" borderId="25" xfId="0" quotePrefix="1" applyNumberFormat="1" applyFont="1" applyFill="1" applyBorder="1" applyAlignment="1">
      <alignment horizontal="center"/>
    </xf>
    <xf numFmtId="0" fontId="3" fillId="0" borderId="3" xfId="0" applyNumberFormat="1" applyFont="1" applyFill="1" applyBorder="1"/>
    <xf numFmtId="10" fontId="0" fillId="0" borderId="0" xfId="2" applyNumberFormat="1" applyFont="1"/>
    <xf numFmtId="0" fontId="6" fillId="5" borderId="0" xfId="0" applyFont="1" applyFill="1" applyAlignment="1">
      <alignment horizontal="center"/>
    </xf>
    <xf numFmtId="0" fontId="5" fillId="5" borderId="0" xfId="0" applyFont="1" applyFill="1" applyAlignment="1">
      <alignment horizontal="center"/>
    </xf>
  </cellXfs>
  <cellStyles count="3">
    <cellStyle name="Normal" xfId="0" builtinId="0"/>
    <cellStyle name="Normal_Sheet3" xfId="1"/>
    <cellStyle name="Percent" xfId="2" builtinId="5"/>
  </cellStyles>
  <dxfs count="23">
    <dxf>
      <font>
        <color theme="0"/>
      </font>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O53"/>
  <sheetViews>
    <sheetView tabSelected="1" workbookViewId="0">
      <selection sqref="A1:O1"/>
    </sheetView>
  </sheetViews>
  <sheetFormatPr defaultRowHeight="12.75"/>
  <cols>
    <col min="1" max="1" width="9.140625" style="8"/>
    <col min="2" max="2" width="20.28515625" bestFit="1" customWidth="1"/>
    <col min="3" max="4" width="6.42578125" customWidth="1"/>
    <col min="5" max="5" width="4.5703125" customWidth="1"/>
    <col min="6" max="6" width="6" customWidth="1"/>
    <col min="7" max="7" width="5.28515625" customWidth="1"/>
    <col min="8" max="8" width="7.42578125" style="36" customWidth="1"/>
    <col min="9" max="9" width="2.140625" customWidth="1"/>
    <col min="10" max="10" width="0.140625" customWidth="1"/>
    <col min="11" max="11" width="7.85546875" style="8" customWidth="1"/>
    <col min="12" max="12" width="18" bestFit="1" customWidth="1"/>
    <col min="13" max="13" width="9.7109375" customWidth="1"/>
    <col min="14" max="14" width="5.28515625" customWidth="1"/>
    <col min="15" max="15" width="5.42578125" customWidth="1"/>
    <col min="16" max="16" width="8.42578125" bestFit="1" customWidth="1"/>
    <col min="17" max="17" width="4.140625" customWidth="1"/>
  </cols>
  <sheetData>
    <row r="1" spans="1:15" ht="23.25">
      <c r="A1" s="59" t="s">
        <v>20</v>
      </c>
      <c r="B1" s="60"/>
      <c r="C1" s="60"/>
      <c r="D1" s="60"/>
      <c r="E1" s="60"/>
      <c r="F1" s="60"/>
      <c r="G1" s="60"/>
      <c r="H1" s="60"/>
      <c r="I1" s="60"/>
      <c r="J1" s="60"/>
      <c r="K1" s="60"/>
      <c r="L1" s="60"/>
      <c r="M1" s="60"/>
      <c r="N1" s="60"/>
      <c r="O1" s="60"/>
    </row>
    <row r="4" spans="1:15" ht="13.5" thickBot="1">
      <c r="A4" s="44" t="s">
        <v>7</v>
      </c>
      <c r="B4" s="43"/>
      <c r="C4" s="19"/>
      <c r="D4" s="20"/>
      <c r="E4" s="20"/>
      <c r="F4" s="20"/>
      <c r="G4" s="20"/>
      <c r="H4" s="35"/>
      <c r="I4" s="19"/>
      <c r="J4" s="20"/>
    </row>
    <row r="5" spans="1:15" ht="14.25" thickTop="1" thickBot="1">
      <c r="A5" s="23" t="s">
        <v>1</v>
      </c>
      <c r="B5" s="24" t="s">
        <v>0</v>
      </c>
      <c r="C5" s="37" t="s">
        <v>5</v>
      </c>
      <c r="D5" s="38" t="s">
        <v>4</v>
      </c>
      <c r="E5" s="39" t="s">
        <v>15</v>
      </c>
      <c r="F5" s="39" t="s">
        <v>6</v>
      </c>
      <c r="G5" s="40" t="s">
        <v>3</v>
      </c>
      <c r="H5" s="41" t="s">
        <v>2</v>
      </c>
      <c r="I5" s="19"/>
      <c r="J5" s="20"/>
    </row>
    <row r="6" spans="1:15" ht="13.5" thickTop="1">
      <c r="A6" s="31" t="s">
        <v>21</v>
      </c>
      <c r="B6" s="31" t="s">
        <v>22</v>
      </c>
      <c r="C6" s="30">
        <f t="shared" ref="C6:C7" si="0">IF(H6&lt;50,5,IF(H6&lt;60,6,IF(H6&lt;70,7,IF(H6&lt;80,8,IF(H6&lt;90,9,10)))))</f>
        <v>7</v>
      </c>
      <c r="D6" s="33">
        <v>16.8</v>
      </c>
      <c r="E6" s="32">
        <v>5</v>
      </c>
      <c r="F6" s="32">
        <v>13.584999999999999</v>
      </c>
      <c r="G6" s="17">
        <v>28</v>
      </c>
      <c r="H6" s="34">
        <f t="shared" ref="H6:H7" si="1">ROUNDUP(SUM(D6:G6),0)</f>
        <v>64</v>
      </c>
      <c r="I6" s="6"/>
    </row>
    <row r="7" spans="1:15">
      <c r="A7" s="31" t="s">
        <v>23</v>
      </c>
      <c r="B7" s="31" t="s">
        <v>24</v>
      </c>
      <c r="C7" s="30">
        <f t="shared" si="0"/>
        <v>6</v>
      </c>
      <c r="D7" s="33">
        <v>14.1</v>
      </c>
      <c r="E7" s="32">
        <v>9.75</v>
      </c>
      <c r="F7" s="32">
        <v>11.0825</v>
      </c>
      <c r="G7" s="17">
        <v>16</v>
      </c>
      <c r="H7" s="34">
        <f t="shared" si="1"/>
        <v>51</v>
      </c>
      <c r="I7" s="6"/>
      <c r="L7" s="58"/>
    </row>
    <row r="9" spans="1:15" ht="13.5" thickBot="1">
      <c r="A9" s="44" t="s">
        <v>8</v>
      </c>
      <c r="B9" s="21"/>
      <c r="C9" s="19"/>
      <c r="D9" s="22"/>
      <c r="E9" s="19"/>
      <c r="F9" s="19"/>
      <c r="G9" s="1"/>
    </row>
    <row r="10" spans="1:15" ht="14.25" thickTop="1" thickBot="1">
      <c r="A10" s="23" t="s">
        <v>1</v>
      </c>
      <c r="B10" s="25" t="s">
        <v>0</v>
      </c>
      <c r="C10" s="26"/>
      <c r="D10" s="27" t="s">
        <v>6</v>
      </c>
      <c r="E10" s="28" t="s">
        <v>3</v>
      </c>
      <c r="F10" s="29" t="s">
        <v>2</v>
      </c>
      <c r="G10" s="1"/>
    </row>
    <row r="11" spans="1:15" ht="13.5" thickTop="1">
      <c r="A11" s="10" t="s">
        <v>25</v>
      </c>
      <c r="B11" s="10" t="s">
        <v>26</v>
      </c>
      <c r="C11" s="2">
        <f>IF(F11&lt;36,5,IF(F11&lt;43,6,IF(F11&lt;50,7,IF(F11&lt;57,8,IF(F11&lt;64,9,10)))))</f>
        <v>7</v>
      </c>
      <c r="D11" s="13">
        <v>15.014999999999999</v>
      </c>
      <c r="E11" s="3">
        <v>29</v>
      </c>
      <c r="F11" s="42">
        <f>ROUNDUP(SUM(D11:E11),0)</f>
        <v>45</v>
      </c>
      <c r="G11" s="7"/>
    </row>
    <row r="12" spans="1:15">
      <c r="A12" s="10" t="s">
        <v>27</v>
      </c>
      <c r="B12" s="10" t="s">
        <v>28</v>
      </c>
      <c r="C12" s="2">
        <f t="shared" ref="C12:C53" si="2">IF(F12&lt;36,5,IF(F12&lt;43,6,IF(F12&lt;50,7,IF(F12&lt;57,8,IF(F12&lt;64,9,10)))))</f>
        <v>7</v>
      </c>
      <c r="D12" s="13">
        <v>12.512499999999999</v>
      </c>
      <c r="E12" s="3">
        <v>32</v>
      </c>
      <c r="F12" s="42">
        <f>ROUNDUP(SUM(D12:E12),0)</f>
        <v>45</v>
      </c>
      <c r="G12" s="7"/>
    </row>
    <row r="13" spans="1:15">
      <c r="A13" s="10" t="s">
        <v>29</v>
      </c>
      <c r="B13" s="10" t="s">
        <v>30</v>
      </c>
      <c r="C13" s="2">
        <f t="shared" si="2"/>
        <v>6</v>
      </c>
      <c r="D13" s="14">
        <v>10.725</v>
      </c>
      <c r="E13" s="4">
        <v>25</v>
      </c>
      <c r="F13" s="42">
        <f t="shared" ref="F13:F53" si="3">ROUNDUP(SUM(D13:E13),0)</f>
        <v>36</v>
      </c>
      <c r="G13" s="7"/>
    </row>
    <row r="14" spans="1:15">
      <c r="A14" s="10" t="s">
        <v>31</v>
      </c>
      <c r="B14" s="10" t="s">
        <v>32</v>
      </c>
      <c r="C14" s="2">
        <f t="shared" si="2"/>
        <v>5</v>
      </c>
      <c r="D14" s="15">
        <v>10.01</v>
      </c>
      <c r="E14" s="57">
        <v>18</v>
      </c>
      <c r="F14" s="42">
        <f t="shared" si="3"/>
        <v>29</v>
      </c>
      <c r="G14" s="7"/>
    </row>
    <row r="15" spans="1:15">
      <c r="A15" s="10" t="s">
        <v>16</v>
      </c>
      <c r="B15" s="10" t="s">
        <v>33</v>
      </c>
      <c r="C15" s="2">
        <f t="shared" si="2"/>
        <v>6</v>
      </c>
      <c r="D15" s="14">
        <v>18.59</v>
      </c>
      <c r="E15" s="4">
        <v>20</v>
      </c>
      <c r="F15" s="42">
        <f t="shared" si="3"/>
        <v>39</v>
      </c>
      <c r="G15" s="7"/>
    </row>
    <row r="16" spans="1:15">
      <c r="A16" s="10" t="s">
        <v>34</v>
      </c>
      <c r="B16" s="10" t="s">
        <v>35</v>
      </c>
      <c r="C16" s="2">
        <f t="shared" si="2"/>
        <v>6</v>
      </c>
      <c r="D16" s="14">
        <v>14.657499999999999</v>
      </c>
      <c r="E16" s="4">
        <v>24</v>
      </c>
      <c r="F16" s="42">
        <f t="shared" si="3"/>
        <v>39</v>
      </c>
      <c r="G16" s="7"/>
    </row>
    <row r="17" spans="1:7">
      <c r="A17" s="10" t="s">
        <v>17</v>
      </c>
      <c r="B17" s="10" t="s">
        <v>36</v>
      </c>
      <c r="C17" s="2">
        <f t="shared" si="2"/>
        <v>6</v>
      </c>
      <c r="D17" s="14">
        <v>12.512499999999999</v>
      </c>
      <c r="E17" s="4">
        <v>28</v>
      </c>
      <c r="F17" s="42">
        <f t="shared" si="3"/>
        <v>41</v>
      </c>
      <c r="G17" s="7"/>
    </row>
    <row r="18" spans="1:7">
      <c r="A18" s="10" t="s">
        <v>37</v>
      </c>
      <c r="B18" s="10" t="s">
        <v>38</v>
      </c>
      <c r="C18" s="2">
        <f t="shared" si="2"/>
        <v>6</v>
      </c>
      <c r="D18" s="15">
        <v>14.299999999999999</v>
      </c>
      <c r="E18" s="5">
        <v>27</v>
      </c>
      <c r="F18" s="42">
        <f t="shared" si="3"/>
        <v>42</v>
      </c>
      <c r="G18" s="7"/>
    </row>
    <row r="19" spans="1:7">
      <c r="A19" s="10" t="s">
        <v>39</v>
      </c>
      <c r="B19" s="10" t="s">
        <v>40</v>
      </c>
      <c r="C19" s="2">
        <f t="shared" si="2"/>
        <v>5</v>
      </c>
      <c r="D19" s="14">
        <v>14.299999999999999</v>
      </c>
      <c r="E19" s="4"/>
      <c r="F19" s="42">
        <f t="shared" si="3"/>
        <v>15</v>
      </c>
      <c r="G19" s="7"/>
    </row>
    <row r="20" spans="1:7">
      <c r="A20" s="10" t="s">
        <v>41</v>
      </c>
      <c r="B20" s="10" t="s">
        <v>42</v>
      </c>
      <c r="C20" s="2">
        <f t="shared" si="2"/>
        <v>5</v>
      </c>
      <c r="D20" s="14">
        <v>13.584999999999999</v>
      </c>
      <c r="E20" s="4"/>
      <c r="F20" s="42">
        <f t="shared" si="3"/>
        <v>14</v>
      </c>
      <c r="G20" s="7"/>
    </row>
    <row r="21" spans="1:7">
      <c r="A21" s="10" t="s">
        <v>43</v>
      </c>
      <c r="B21" s="10" t="s">
        <v>44</v>
      </c>
      <c r="C21" s="2">
        <f t="shared" si="2"/>
        <v>9</v>
      </c>
      <c r="D21" s="14">
        <v>11.0825</v>
      </c>
      <c r="E21" s="4">
        <v>45</v>
      </c>
      <c r="F21" s="42">
        <f t="shared" si="3"/>
        <v>57</v>
      </c>
      <c r="G21" s="7"/>
    </row>
    <row r="22" spans="1:7">
      <c r="A22" s="10" t="s">
        <v>45</v>
      </c>
      <c r="B22" s="10" t="s">
        <v>46</v>
      </c>
      <c r="C22" s="2">
        <f t="shared" si="2"/>
        <v>6</v>
      </c>
      <c r="D22" s="14">
        <v>13.942499999999999</v>
      </c>
      <c r="E22" s="4">
        <v>22</v>
      </c>
      <c r="F22" s="42">
        <f t="shared" si="3"/>
        <v>36</v>
      </c>
      <c r="G22" s="7"/>
    </row>
    <row r="23" spans="1:7">
      <c r="A23" s="10" t="s">
        <v>47</v>
      </c>
      <c r="B23" s="10" t="s">
        <v>48</v>
      </c>
      <c r="C23" s="2">
        <f t="shared" si="2"/>
        <v>8</v>
      </c>
      <c r="D23" s="14">
        <v>12.512499999999999</v>
      </c>
      <c r="E23" s="4">
        <v>37</v>
      </c>
      <c r="F23" s="42">
        <f t="shared" si="3"/>
        <v>50</v>
      </c>
      <c r="G23" s="7"/>
    </row>
    <row r="24" spans="1:7">
      <c r="A24" s="10" t="s">
        <v>49</v>
      </c>
      <c r="B24" s="10" t="s">
        <v>50</v>
      </c>
      <c r="C24" s="2">
        <f t="shared" si="2"/>
        <v>7</v>
      </c>
      <c r="D24" s="14">
        <v>12.512499999999999</v>
      </c>
      <c r="E24" s="4">
        <v>31</v>
      </c>
      <c r="F24" s="42">
        <f t="shared" si="3"/>
        <v>44</v>
      </c>
      <c r="G24" s="7"/>
    </row>
    <row r="25" spans="1:7">
      <c r="A25" s="10" t="s">
        <v>51</v>
      </c>
      <c r="B25" s="10" t="s">
        <v>52</v>
      </c>
      <c r="C25" s="2">
        <f t="shared" si="2"/>
        <v>10</v>
      </c>
      <c r="D25" s="14">
        <v>17.517499999999998</v>
      </c>
      <c r="E25" s="4">
        <v>50</v>
      </c>
      <c r="F25" s="42">
        <f t="shared" si="3"/>
        <v>68</v>
      </c>
      <c r="G25" s="7"/>
    </row>
    <row r="26" spans="1:7">
      <c r="A26" s="10" t="s">
        <v>18</v>
      </c>
      <c r="B26" s="10" t="s">
        <v>53</v>
      </c>
      <c r="C26" s="2">
        <f t="shared" si="2"/>
        <v>6</v>
      </c>
      <c r="D26" s="14">
        <v>13.942499999999999</v>
      </c>
      <c r="E26" s="4">
        <v>25</v>
      </c>
      <c r="F26" s="42">
        <f t="shared" si="3"/>
        <v>39</v>
      </c>
      <c r="G26" s="7"/>
    </row>
    <row r="27" spans="1:7">
      <c r="A27" s="10" t="s">
        <v>54</v>
      </c>
      <c r="B27" s="10" t="s">
        <v>55</v>
      </c>
      <c r="C27" s="2">
        <f t="shared" si="2"/>
        <v>9</v>
      </c>
      <c r="D27" s="14">
        <v>20</v>
      </c>
      <c r="E27" s="4">
        <v>37</v>
      </c>
      <c r="F27" s="42">
        <f t="shared" si="3"/>
        <v>57</v>
      </c>
      <c r="G27" s="7"/>
    </row>
    <row r="28" spans="1:7">
      <c r="A28" s="10" t="s">
        <v>56</v>
      </c>
      <c r="B28" s="10" t="s">
        <v>57</v>
      </c>
      <c r="C28" s="2">
        <f t="shared" si="2"/>
        <v>7</v>
      </c>
      <c r="D28" s="14">
        <v>13.942499999999999</v>
      </c>
      <c r="E28" s="4">
        <v>31</v>
      </c>
      <c r="F28" s="42">
        <f t="shared" si="3"/>
        <v>45</v>
      </c>
      <c r="G28" s="7"/>
    </row>
    <row r="29" spans="1:7">
      <c r="A29" s="10" t="s">
        <v>58</v>
      </c>
      <c r="B29" s="10" t="s">
        <v>59</v>
      </c>
      <c r="C29" s="2">
        <f t="shared" si="2"/>
        <v>8</v>
      </c>
      <c r="D29" s="14">
        <v>14.299999999999999</v>
      </c>
      <c r="E29" s="4">
        <v>35</v>
      </c>
      <c r="F29" s="42">
        <f t="shared" si="3"/>
        <v>50</v>
      </c>
      <c r="G29" s="7"/>
    </row>
    <row r="30" spans="1:7">
      <c r="A30" s="10" t="s">
        <v>60</v>
      </c>
      <c r="B30" s="10" t="s">
        <v>61</v>
      </c>
      <c r="C30" s="2">
        <f t="shared" si="2"/>
        <v>5</v>
      </c>
      <c r="D30" s="14">
        <v>11.44</v>
      </c>
      <c r="E30" s="4">
        <v>21</v>
      </c>
      <c r="F30" s="42">
        <f t="shared" si="3"/>
        <v>33</v>
      </c>
      <c r="G30" s="7"/>
    </row>
    <row r="31" spans="1:7">
      <c r="A31" s="10" t="s">
        <v>62</v>
      </c>
      <c r="B31" s="10" t="s">
        <v>63</v>
      </c>
      <c r="C31" s="2">
        <f t="shared" si="2"/>
        <v>6</v>
      </c>
      <c r="D31" s="14">
        <v>11.0825</v>
      </c>
      <c r="E31" s="4">
        <v>28</v>
      </c>
      <c r="F31" s="42">
        <f t="shared" si="3"/>
        <v>40</v>
      </c>
      <c r="G31" s="7"/>
    </row>
    <row r="32" spans="1:7">
      <c r="A32" s="10" t="s">
        <v>64</v>
      </c>
      <c r="B32" s="10" t="s">
        <v>65</v>
      </c>
      <c r="C32" s="2">
        <f t="shared" si="2"/>
        <v>7</v>
      </c>
      <c r="D32" s="14">
        <v>13.942499999999999</v>
      </c>
      <c r="E32" s="4">
        <v>34</v>
      </c>
      <c r="F32" s="42">
        <f t="shared" si="3"/>
        <v>48</v>
      </c>
      <c r="G32" s="7"/>
    </row>
    <row r="33" spans="1:7">
      <c r="A33" s="18" t="s">
        <v>66</v>
      </c>
      <c r="B33" s="10" t="s">
        <v>67</v>
      </c>
      <c r="C33" s="2">
        <f t="shared" si="2"/>
        <v>8</v>
      </c>
      <c r="D33" s="14">
        <v>15.372499999999999</v>
      </c>
      <c r="E33" s="4">
        <v>36</v>
      </c>
      <c r="F33" s="42">
        <f t="shared" si="3"/>
        <v>52</v>
      </c>
      <c r="G33" s="7"/>
    </row>
    <row r="34" spans="1:7">
      <c r="A34" s="10" t="s">
        <v>68</v>
      </c>
      <c r="B34" s="10" t="s">
        <v>69</v>
      </c>
      <c r="C34" s="2">
        <f t="shared" si="2"/>
        <v>5</v>
      </c>
      <c r="D34" s="14">
        <v>11.0825</v>
      </c>
      <c r="E34" s="4">
        <v>18</v>
      </c>
      <c r="F34" s="42">
        <f t="shared" si="3"/>
        <v>30</v>
      </c>
      <c r="G34" s="7"/>
    </row>
    <row r="35" spans="1:7">
      <c r="A35" s="10" t="s">
        <v>70</v>
      </c>
      <c r="B35" s="10" t="s">
        <v>71</v>
      </c>
      <c r="C35" s="2">
        <f t="shared" si="2"/>
        <v>8</v>
      </c>
      <c r="D35" s="14">
        <v>10.3675</v>
      </c>
      <c r="E35" s="4">
        <v>42</v>
      </c>
      <c r="F35" s="42">
        <f t="shared" si="3"/>
        <v>53</v>
      </c>
      <c r="G35" s="7"/>
    </row>
    <row r="36" spans="1:7">
      <c r="A36" s="10" t="s">
        <v>72</v>
      </c>
      <c r="B36" s="10" t="s">
        <v>73</v>
      </c>
      <c r="C36" s="2">
        <f t="shared" si="2"/>
        <v>5</v>
      </c>
      <c r="D36" s="14">
        <v>12.154999999999999</v>
      </c>
      <c r="E36" s="4">
        <v>16</v>
      </c>
      <c r="F36" s="42">
        <f t="shared" si="3"/>
        <v>29</v>
      </c>
      <c r="G36" s="7"/>
    </row>
    <row r="37" spans="1:7">
      <c r="A37" s="10" t="s">
        <v>74</v>
      </c>
      <c r="B37" s="10" t="s">
        <v>75</v>
      </c>
      <c r="C37" s="2">
        <f t="shared" si="2"/>
        <v>5</v>
      </c>
      <c r="D37" s="14">
        <v>14.657499999999999</v>
      </c>
      <c r="E37" s="4">
        <v>13</v>
      </c>
      <c r="F37" s="42">
        <f t="shared" si="3"/>
        <v>28</v>
      </c>
      <c r="G37" s="7"/>
    </row>
    <row r="38" spans="1:7">
      <c r="A38" s="10" t="s">
        <v>76</v>
      </c>
      <c r="B38" s="10" t="s">
        <v>77</v>
      </c>
      <c r="C38" s="2">
        <f t="shared" si="2"/>
        <v>5</v>
      </c>
      <c r="D38" s="14">
        <v>14.657499999999999</v>
      </c>
      <c r="E38" s="4">
        <v>16</v>
      </c>
      <c r="F38" s="42">
        <f t="shared" si="3"/>
        <v>31</v>
      </c>
      <c r="G38" s="7"/>
    </row>
    <row r="39" spans="1:7">
      <c r="A39" s="10" t="s">
        <v>78</v>
      </c>
      <c r="B39" s="10" t="s">
        <v>79</v>
      </c>
      <c r="C39" s="2">
        <f t="shared" si="2"/>
        <v>7</v>
      </c>
      <c r="D39" s="14">
        <v>16.445</v>
      </c>
      <c r="E39" s="4">
        <v>27</v>
      </c>
      <c r="F39" s="42">
        <f t="shared" si="3"/>
        <v>44</v>
      </c>
      <c r="G39" s="7"/>
    </row>
    <row r="40" spans="1:7">
      <c r="A40" s="10" t="s">
        <v>80</v>
      </c>
      <c r="B40" s="10" t="s">
        <v>81</v>
      </c>
      <c r="C40" s="2">
        <f t="shared" si="2"/>
        <v>6</v>
      </c>
      <c r="D40" s="16">
        <v>11.0825</v>
      </c>
      <c r="E40" s="12">
        <v>26</v>
      </c>
      <c r="F40" s="42">
        <f t="shared" si="3"/>
        <v>38</v>
      </c>
      <c r="G40" s="7"/>
    </row>
    <row r="41" spans="1:7">
      <c r="A41" s="10" t="s">
        <v>82</v>
      </c>
      <c r="B41" s="10" t="s">
        <v>83</v>
      </c>
      <c r="C41" s="2">
        <f t="shared" si="2"/>
        <v>5</v>
      </c>
      <c r="D41" s="11">
        <v>16.445</v>
      </c>
      <c r="E41" s="10">
        <v>10</v>
      </c>
      <c r="F41" s="42">
        <f t="shared" si="3"/>
        <v>27</v>
      </c>
      <c r="G41" s="7"/>
    </row>
    <row r="42" spans="1:7">
      <c r="A42" s="10" t="s">
        <v>19</v>
      </c>
      <c r="B42" s="10" t="s">
        <v>84</v>
      </c>
      <c r="C42" s="2">
        <f t="shared" si="2"/>
        <v>5</v>
      </c>
      <c r="D42" s="11">
        <v>10.725</v>
      </c>
      <c r="E42" s="9">
        <v>12</v>
      </c>
      <c r="F42" s="42">
        <f t="shared" si="3"/>
        <v>23</v>
      </c>
      <c r="G42" s="7"/>
    </row>
    <row r="43" spans="1:7">
      <c r="A43" s="31" t="s">
        <v>85</v>
      </c>
      <c r="B43" s="31" t="s">
        <v>86</v>
      </c>
      <c r="C43" s="2">
        <f t="shared" si="2"/>
        <v>8</v>
      </c>
      <c r="D43" s="32">
        <v>11.44</v>
      </c>
      <c r="E43" s="17">
        <v>40</v>
      </c>
      <c r="F43" s="42">
        <f t="shared" si="3"/>
        <v>52</v>
      </c>
      <c r="G43" s="7"/>
    </row>
    <row r="44" spans="1:7">
      <c r="A44" s="10" t="s">
        <v>87</v>
      </c>
      <c r="B44" s="10" t="s">
        <v>88</v>
      </c>
      <c r="C44" s="2">
        <f t="shared" si="2"/>
        <v>7</v>
      </c>
      <c r="D44" s="11">
        <v>18.232499999999998</v>
      </c>
      <c r="E44" s="9">
        <v>26</v>
      </c>
      <c r="F44" s="42">
        <f t="shared" si="3"/>
        <v>45</v>
      </c>
      <c r="G44" s="7"/>
    </row>
    <row r="45" spans="1:7">
      <c r="A45" s="10" t="s">
        <v>89</v>
      </c>
      <c r="B45" s="10" t="s">
        <v>90</v>
      </c>
      <c r="C45" s="2">
        <f t="shared" si="2"/>
        <v>6</v>
      </c>
      <c r="D45" s="11">
        <v>10.725</v>
      </c>
      <c r="E45" s="9">
        <v>26</v>
      </c>
      <c r="F45" s="42">
        <f t="shared" si="3"/>
        <v>37</v>
      </c>
      <c r="G45" s="7"/>
    </row>
    <row r="46" spans="1:7">
      <c r="A46" s="10" t="s">
        <v>91</v>
      </c>
      <c r="B46" s="10" t="s">
        <v>92</v>
      </c>
      <c r="C46" s="2">
        <f t="shared" si="2"/>
        <v>5</v>
      </c>
      <c r="D46" s="11">
        <v>11.44</v>
      </c>
      <c r="E46" s="9">
        <v>11</v>
      </c>
      <c r="F46" s="42">
        <f t="shared" si="3"/>
        <v>23</v>
      </c>
      <c r="G46" s="7"/>
    </row>
    <row r="47" spans="1:7">
      <c r="A47" s="18" t="s">
        <v>93</v>
      </c>
      <c r="B47" s="10" t="s">
        <v>94</v>
      </c>
      <c r="C47" s="2">
        <f t="shared" si="2"/>
        <v>10</v>
      </c>
      <c r="D47" s="11">
        <v>20</v>
      </c>
      <c r="E47" s="10">
        <v>46</v>
      </c>
      <c r="F47" s="56">
        <f t="shared" si="3"/>
        <v>66</v>
      </c>
      <c r="G47" s="7"/>
    </row>
    <row r="48" spans="1:7">
      <c r="A48" s="18" t="s">
        <v>95</v>
      </c>
      <c r="B48" s="10" t="s">
        <v>96</v>
      </c>
      <c r="C48" s="2">
        <f t="shared" si="2"/>
        <v>8</v>
      </c>
      <c r="D48" s="11">
        <v>12.512499999999999</v>
      </c>
      <c r="E48" s="10">
        <v>37</v>
      </c>
      <c r="F48" s="56">
        <f t="shared" si="3"/>
        <v>50</v>
      </c>
      <c r="G48" s="7"/>
    </row>
    <row r="49" spans="1:7">
      <c r="A49" s="18" t="s">
        <v>97</v>
      </c>
      <c r="B49" s="10" t="s">
        <v>98</v>
      </c>
      <c r="C49" s="2">
        <f t="shared" si="2"/>
        <v>8</v>
      </c>
      <c r="D49" s="11">
        <v>20</v>
      </c>
      <c r="E49" s="10">
        <v>34</v>
      </c>
      <c r="F49" s="56">
        <f t="shared" si="3"/>
        <v>54</v>
      </c>
      <c r="G49" s="7"/>
    </row>
    <row r="50" spans="1:7">
      <c r="A50" s="18" t="s">
        <v>99</v>
      </c>
      <c r="B50" s="10" t="s">
        <v>100</v>
      </c>
      <c r="C50" s="2">
        <f t="shared" si="2"/>
        <v>9</v>
      </c>
      <c r="D50" s="11">
        <v>20</v>
      </c>
      <c r="E50" s="10">
        <v>38</v>
      </c>
      <c r="F50" s="56">
        <f t="shared" si="3"/>
        <v>58</v>
      </c>
      <c r="G50" s="7"/>
    </row>
    <row r="51" spans="1:7">
      <c r="A51" s="18" t="s">
        <v>101</v>
      </c>
      <c r="B51" s="10" t="s">
        <v>102</v>
      </c>
      <c r="C51" s="2">
        <f t="shared" si="2"/>
        <v>5</v>
      </c>
      <c r="D51" s="11">
        <v>12.154999999999999</v>
      </c>
      <c r="E51" s="10">
        <v>10</v>
      </c>
      <c r="F51" s="56">
        <f t="shared" si="3"/>
        <v>23</v>
      </c>
      <c r="G51" s="7"/>
    </row>
    <row r="52" spans="1:7">
      <c r="A52" s="18" t="s">
        <v>103</v>
      </c>
      <c r="B52" s="10" t="s">
        <v>104</v>
      </c>
      <c r="C52" s="2">
        <f t="shared" si="2"/>
        <v>6</v>
      </c>
      <c r="D52" s="11">
        <v>14.657499999999999</v>
      </c>
      <c r="E52" s="10">
        <v>25</v>
      </c>
      <c r="F52" s="56">
        <f t="shared" si="3"/>
        <v>40</v>
      </c>
      <c r="G52" s="7"/>
    </row>
    <row r="53" spans="1:7">
      <c r="A53" s="18" t="s">
        <v>105</v>
      </c>
      <c r="B53" s="10" t="s">
        <v>106</v>
      </c>
      <c r="C53" s="2">
        <f t="shared" si="2"/>
        <v>6</v>
      </c>
      <c r="D53" s="11">
        <v>10.3675</v>
      </c>
      <c r="E53" s="10">
        <v>25</v>
      </c>
      <c r="F53" s="56">
        <f t="shared" si="3"/>
        <v>36</v>
      </c>
      <c r="G53" s="7"/>
    </row>
  </sheetData>
  <sheetProtection password="CA63" sheet="1" objects="1" scenarios="1"/>
  <sortState ref="A5:H346">
    <sortCondition ref="A5"/>
  </sortState>
  <mergeCells count="1">
    <mergeCell ref="A1:O1"/>
  </mergeCells>
  <phoneticPr fontId="1" type="noConversion"/>
  <conditionalFormatting sqref="C11:C53">
    <cfRule type="expression" priority="46" stopIfTrue="1">
      <formula>$F11=34</formula>
    </cfRule>
  </conditionalFormatting>
  <conditionalFormatting sqref="C11:C53">
    <cfRule type="expression" dxfId="22" priority="44" stopIfTrue="1">
      <formula>$F11=34</formula>
    </cfRule>
  </conditionalFormatting>
  <conditionalFormatting sqref="C6:C7">
    <cfRule type="expression" dxfId="21" priority="53" stopIfTrue="1">
      <formula>$C6*10-$H6&lt;2</formula>
    </cfRule>
  </conditionalFormatting>
  <conditionalFormatting sqref="C11:C53">
    <cfRule type="expression" dxfId="20" priority="39" stopIfTrue="1">
      <formula>$F11=63</formula>
    </cfRule>
    <cfRule type="expression" dxfId="19" priority="40" stopIfTrue="1">
      <formula>$F11=56</formula>
    </cfRule>
    <cfRule type="expression" dxfId="18" priority="41" stopIfTrue="1">
      <formula>$F11=49</formula>
    </cfRule>
    <cfRule type="expression" dxfId="17" priority="42" stopIfTrue="1">
      <formula>$F11=43</formula>
    </cfRule>
    <cfRule type="expression" dxfId="16" priority="43" stopIfTrue="1">
      <formula>$F11=35</formula>
    </cfRule>
  </conditionalFormatting>
  <conditionalFormatting sqref="C11:C53">
    <cfRule type="cellIs" dxfId="15" priority="38" stopIfTrue="1" operator="equal">
      <formula>10</formula>
    </cfRule>
  </conditionalFormatting>
  <conditionalFormatting sqref="C11">
    <cfRule type="expression" priority="17" stopIfTrue="1">
      <formula>$F11=34</formula>
    </cfRule>
  </conditionalFormatting>
  <conditionalFormatting sqref="C11">
    <cfRule type="expression" dxfId="14" priority="16" stopIfTrue="1">
      <formula>$F11=34</formula>
    </cfRule>
  </conditionalFormatting>
  <conditionalFormatting sqref="C11">
    <cfRule type="expression" dxfId="13" priority="11" stopIfTrue="1">
      <formula>$F11=63</formula>
    </cfRule>
    <cfRule type="expression" dxfId="12" priority="12" stopIfTrue="1">
      <formula>$F11=56</formula>
    </cfRule>
    <cfRule type="expression" dxfId="11" priority="13" stopIfTrue="1">
      <formula>$F11=49</formula>
    </cfRule>
    <cfRule type="expression" dxfId="10" priority="14" stopIfTrue="1">
      <formula>$F11=43</formula>
    </cfRule>
    <cfRule type="expression" dxfId="9" priority="15" stopIfTrue="1">
      <formula>$F11=35</formula>
    </cfRule>
  </conditionalFormatting>
  <conditionalFormatting sqref="C11">
    <cfRule type="cellIs" dxfId="8" priority="10" stopIfTrue="1" operator="equal">
      <formula>10</formula>
    </cfRule>
  </conditionalFormatting>
  <conditionalFormatting sqref="C12:C53">
    <cfRule type="expression" priority="9" stopIfTrue="1">
      <formula>$F12=34</formula>
    </cfRule>
  </conditionalFormatting>
  <conditionalFormatting sqref="C12:C53">
    <cfRule type="expression" dxfId="7" priority="8" stopIfTrue="1">
      <formula>$F12=34</formula>
    </cfRule>
  </conditionalFormatting>
  <conditionalFormatting sqref="C12:C53">
    <cfRule type="expression" dxfId="6" priority="3" stopIfTrue="1">
      <formula>$F12=63</formula>
    </cfRule>
    <cfRule type="expression" dxfId="5" priority="4" stopIfTrue="1">
      <formula>$F12=56</formula>
    </cfRule>
    <cfRule type="expression" dxfId="4" priority="5" stopIfTrue="1">
      <formula>$F12=49</formula>
    </cfRule>
    <cfRule type="expression" dxfId="3" priority="6" stopIfTrue="1">
      <formula>$F12=43</formula>
    </cfRule>
    <cfRule type="expression" dxfId="2" priority="7" stopIfTrue="1">
      <formula>$F12=35</formula>
    </cfRule>
  </conditionalFormatting>
  <conditionalFormatting sqref="C12:C53">
    <cfRule type="cellIs" dxfId="1" priority="2" stopIfTrue="1" operator="equal">
      <formula>10</formula>
    </cfRule>
  </conditionalFormatting>
  <conditionalFormatting sqref="C6:C7">
    <cfRule type="expression" dxfId="0" priority="1" stopIfTrue="1">
      <formula>$C6*10-$H6&lt;2</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B1:E10"/>
  <sheetViews>
    <sheetView showGridLines="0" workbookViewId="0"/>
  </sheetViews>
  <sheetFormatPr defaultRowHeight="12.75"/>
  <cols>
    <col min="1" max="1" width="0.85546875" customWidth="1"/>
    <col min="2" max="2" width="45.140625" customWidth="1"/>
    <col min="3" max="3" width="1.140625" customWidth="1"/>
    <col min="4" max="4" width="3.85546875" customWidth="1"/>
    <col min="5" max="5" width="11.140625" customWidth="1"/>
  </cols>
  <sheetData>
    <row r="1" spans="2:5" ht="25.5">
      <c r="B1" s="45" t="s">
        <v>9</v>
      </c>
      <c r="C1" s="46"/>
      <c r="D1" s="51"/>
      <c r="E1" s="51"/>
    </row>
    <row r="2" spans="2:5">
      <c r="B2" s="45" t="s">
        <v>10</v>
      </c>
      <c r="C2" s="46"/>
      <c r="D2" s="51"/>
      <c r="E2" s="51"/>
    </row>
    <row r="3" spans="2:5">
      <c r="B3" s="47"/>
      <c r="C3" s="47"/>
      <c r="D3" s="52"/>
      <c r="E3" s="52"/>
    </row>
    <row r="4" spans="2:5" ht="51">
      <c r="B4" s="48" t="s">
        <v>11</v>
      </c>
      <c r="C4" s="47"/>
      <c r="D4" s="52"/>
      <c r="E4" s="52"/>
    </row>
    <row r="5" spans="2:5">
      <c r="B5" s="47"/>
      <c r="C5" s="47"/>
      <c r="D5" s="52"/>
      <c r="E5" s="52"/>
    </row>
    <row r="6" spans="2:5" ht="38.25">
      <c r="B6" s="45" t="s">
        <v>12</v>
      </c>
      <c r="C6" s="46"/>
      <c r="D6" s="51"/>
      <c r="E6" s="53" t="s">
        <v>13</v>
      </c>
    </row>
    <row r="7" spans="2:5" ht="13.5" thickBot="1">
      <c r="B7" s="47"/>
      <c r="C7" s="47"/>
      <c r="D7" s="52"/>
      <c r="E7" s="52"/>
    </row>
    <row r="8" spans="2:5" ht="51.75" thickBot="1">
      <c r="B8" s="49" t="s">
        <v>14</v>
      </c>
      <c r="C8" s="50"/>
      <c r="D8" s="54"/>
      <c r="E8" s="55">
        <v>2</v>
      </c>
    </row>
    <row r="9" spans="2:5">
      <c r="B9" s="47"/>
      <c r="C9" s="47"/>
      <c r="D9" s="52"/>
      <c r="E9" s="52"/>
    </row>
    <row r="10" spans="2:5">
      <c r="B10" s="47"/>
      <c r="C10" s="47"/>
      <c r="D10" s="52"/>
      <c r="E10" s="52"/>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ME_okt2_14-fin</vt:lpstr>
      <vt:lpstr>Compatibility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2010-06-18T06:57:16Z</cp:lastPrinted>
  <dcterms:created xsi:type="dcterms:W3CDTF">2009-06-16T13:08:24Z</dcterms:created>
  <dcterms:modified xsi:type="dcterms:W3CDTF">2014-12-28T17:18:27Z</dcterms:modified>
</cp:coreProperties>
</file>