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3020" windowHeight="7160"/>
  </bookViews>
  <sheets>
    <sheet name="ME_feb14-fin" sheetId="9" r:id="rId1"/>
    <sheet name="Compatibility Report" sheetId="10" r:id="rId2"/>
  </sheets>
  <definedNames>
    <definedName name="_xlnm._FilterDatabase" localSheetId="0" hidden="1">'ME_feb14-fin'!#REF!</definedName>
    <definedName name="RASPORED">#REF!</definedName>
  </definedNames>
  <calcPr calcId="125725" concurrentCalc="0"/>
</workbook>
</file>

<file path=xl/calcChain.xml><?xml version="1.0" encoding="utf-8"?>
<calcChain xmlns="http://schemas.openxmlformats.org/spreadsheetml/2006/main">
  <c r="F65" i="9"/>
  <c r="C65"/>
  <c r="F66"/>
  <c r="C66"/>
  <c r="F67"/>
  <c r="C67"/>
  <c r="F68"/>
  <c r="C68"/>
  <c r="F69"/>
  <c r="C69"/>
  <c r="F70"/>
  <c r="C70"/>
  <c r="F71"/>
  <c r="C71"/>
  <c r="F72"/>
  <c r="C72"/>
  <c r="F73"/>
  <c r="C73"/>
  <c r="F74"/>
  <c r="C74"/>
  <c r="F75"/>
  <c r="C75"/>
  <c r="F76"/>
  <c r="C76"/>
  <c r="F77"/>
  <c r="C77"/>
  <c r="F78"/>
  <c r="C78"/>
  <c r="F79"/>
  <c r="C79"/>
  <c r="F80"/>
  <c r="C80"/>
  <c r="F81"/>
  <c r="C81"/>
  <c r="F82"/>
  <c r="C82"/>
  <c r="F83"/>
  <c r="C83"/>
  <c r="F84"/>
  <c r="C84"/>
  <c r="F85"/>
  <c r="C85"/>
  <c r="H7"/>
  <c r="C7"/>
  <c r="H8"/>
  <c r="C8"/>
  <c r="H9"/>
  <c r="C9"/>
  <c r="H10"/>
  <c r="C10"/>
  <c r="H11"/>
  <c r="C11"/>
  <c r="H12"/>
  <c r="C12"/>
  <c r="H13"/>
  <c r="C13"/>
  <c r="H14"/>
  <c r="C14"/>
  <c r="H15"/>
  <c r="C15"/>
  <c r="H16"/>
  <c r="C16"/>
  <c r="H17"/>
  <c r="C17"/>
  <c r="H18"/>
  <c r="C18"/>
  <c r="F58"/>
  <c r="C58"/>
  <c r="H21"/>
  <c r="C21"/>
  <c r="H20"/>
  <c r="C20"/>
  <c r="H19"/>
  <c r="C19"/>
  <c r="H6"/>
  <c r="C6"/>
  <c r="H5"/>
  <c r="C5"/>
  <c r="F25"/>
  <c r="C25"/>
  <c r="F64"/>
  <c r="C64"/>
  <c r="F63"/>
  <c r="C63"/>
  <c r="F62"/>
  <c r="C62"/>
  <c r="F61"/>
  <c r="C61"/>
  <c r="F60"/>
  <c r="C60"/>
  <c r="F59"/>
  <c r="C59"/>
  <c r="F57"/>
  <c r="C57"/>
  <c r="F56"/>
  <c r="C56"/>
  <c r="F55"/>
  <c r="C55"/>
  <c r="F54"/>
  <c r="C54"/>
  <c r="F53"/>
  <c r="C53"/>
  <c r="F52"/>
  <c r="C52"/>
  <c r="F51"/>
  <c r="C51"/>
  <c r="F50"/>
  <c r="C50"/>
  <c r="F49"/>
  <c r="C49"/>
  <c r="F48"/>
  <c r="C48"/>
  <c r="F47"/>
  <c r="C47"/>
  <c r="F46"/>
  <c r="C46"/>
  <c r="F45"/>
  <c r="C45"/>
  <c r="F44"/>
  <c r="C44"/>
  <c r="F43"/>
  <c r="C43"/>
  <c r="F42"/>
  <c r="C42"/>
  <c r="F41"/>
  <c r="C41"/>
  <c r="F40"/>
  <c r="C40"/>
  <c r="F39"/>
  <c r="C39"/>
  <c r="F38"/>
  <c r="C38"/>
  <c r="F37"/>
  <c r="C37"/>
  <c r="F36"/>
  <c r="C36"/>
  <c r="F35"/>
  <c r="C35"/>
  <c r="F34"/>
  <c r="C34"/>
  <c r="F33"/>
  <c r="C33"/>
  <c r="F32"/>
  <c r="C32"/>
  <c r="F31"/>
  <c r="C31"/>
  <c r="F30"/>
  <c r="C30"/>
  <c r="F29"/>
  <c r="C29"/>
  <c r="F28"/>
  <c r="C28"/>
  <c r="F27"/>
  <c r="C27"/>
  <c r="F26"/>
  <c r="C26"/>
</calcChain>
</file>

<file path=xl/sharedStrings.xml><?xml version="1.0" encoding="utf-8"?>
<sst xmlns="http://schemas.openxmlformats.org/spreadsheetml/2006/main" count="178" uniqueCount="173">
  <si>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</si>
  <si>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</si>
  <si>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</si>
  <si>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</si>
  <si>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</si>
  <si>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</si>
  <si>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</si>
  <si>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</si>
  <si>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</si>
  <si>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</si>
  <si>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</si>
  <si>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</si>
  <si>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</si>
  <si>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</si>
  <si>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</si>
  <si>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V+P</t>
  </si>
  <si>
    <t>100416</t>
  </si>
  <si>
    <t>Spasic Katarina</t>
  </si>
  <si>
    <t>100597</t>
  </si>
  <si>
    <t>Rankovic Milena</t>
  </si>
  <si>
    <t>111069</t>
  </si>
  <si>
    <t>Ðukic Marina</t>
  </si>
  <si>
    <t>071404</t>
  </si>
  <si>
    <t>Rajevac Milan</t>
  </si>
  <si>
    <t>080673</t>
  </si>
  <si>
    <t>Milanovic Nevena</t>
  </si>
  <si>
    <t>080946</t>
  </si>
  <si>
    <t>Trajkovski Aleksandra</t>
  </si>
  <si>
    <t>081376</t>
  </si>
  <si>
    <t>Ðilas Milana</t>
  </si>
  <si>
    <t>090998</t>
  </si>
  <si>
    <t>Isailovic Ivan</t>
  </si>
  <si>
    <t>101212</t>
  </si>
  <si>
    <t>Plavšic Maja</t>
  </si>
  <si>
    <t>110219</t>
  </si>
  <si>
    <t>Ðordevic Aleksandar</t>
  </si>
  <si>
    <t>110526</t>
  </si>
  <si>
    <t>Radunovic Aleksa</t>
  </si>
  <si>
    <t>111314</t>
  </si>
  <si>
    <t>Vitorovic Milica</t>
  </si>
  <si>
    <t>FEBRUAR 2014 - DATUM POLAGANJA 27.1.2014</t>
  </si>
  <si>
    <t>091040</t>
  </si>
  <si>
    <t>Zdravkovic Slobodan</t>
  </si>
  <si>
    <t>091251</t>
  </si>
  <si>
    <t>Džugurdic Miša</t>
  </si>
  <si>
    <t>100129</t>
  </si>
  <si>
    <t>Rakovic Snežana</t>
  </si>
  <si>
    <t>100721</t>
  </si>
  <si>
    <t>Vranic Gora</t>
  </si>
  <si>
    <t>101150</t>
  </si>
  <si>
    <t>Kandic Stefan</t>
  </si>
  <si>
    <t>101275</t>
  </si>
  <si>
    <t>Kocovic Nevena</t>
  </si>
  <si>
    <t>110056</t>
  </si>
  <si>
    <t>Nikic Anja</t>
  </si>
  <si>
    <t>110318</t>
  </si>
  <si>
    <t>Malic Miljana</t>
  </si>
  <si>
    <t>110328</t>
  </si>
  <si>
    <t>Corluka Slavica</t>
  </si>
  <si>
    <t>110476</t>
  </si>
  <si>
    <t>Tomaševic Tanja</t>
  </si>
  <si>
    <t>110490</t>
  </si>
  <si>
    <t>Milovanovic Aleksandra</t>
  </si>
  <si>
    <t>110622</t>
  </si>
  <si>
    <t>Trajkovic Ðorde</t>
  </si>
  <si>
    <t>111094</t>
  </si>
  <si>
    <t>Banovic Jovana</t>
  </si>
  <si>
    <t>111210</t>
  </si>
  <si>
    <t>Matic Nikola</t>
  </si>
  <si>
    <t>040012</t>
  </si>
  <si>
    <t>Stefanovic Jelena</t>
  </si>
  <si>
    <t>040208</t>
  </si>
  <si>
    <t>Medenica Goran</t>
  </si>
  <si>
    <t>040234</t>
  </si>
  <si>
    <t>Calija Bojan</t>
  </si>
  <si>
    <t>060024</t>
  </si>
  <si>
    <t>Jovanovic Suzana</t>
  </si>
  <si>
    <t>060773</t>
  </si>
  <si>
    <t>Savic Jovana</t>
  </si>
  <si>
    <t>060828</t>
  </si>
  <si>
    <t>Ristic Sanja</t>
  </si>
  <si>
    <t>061107</t>
  </si>
  <si>
    <t>Radic Jelena</t>
  </si>
  <si>
    <t>061257</t>
  </si>
  <si>
    <t>Nad Hana</t>
  </si>
  <si>
    <t>061319</t>
  </si>
  <si>
    <t>Sretic Dušan</t>
  </si>
  <si>
    <t>062070</t>
  </si>
  <si>
    <t>Mionic Tatjana</t>
  </si>
  <si>
    <t>070859</t>
  </si>
  <si>
    <t>Zobenica Marijana</t>
  </si>
  <si>
    <t>071182</t>
  </si>
  <si>
    <t>Macic Dragana</t>
  </si>
  <si>
    <t>071199</t>
  </si>
  <si>
    <t>Jovic Bojana</t>
  </si>
  <si>
    <t>071333</t>
  </si>
  <si>
    <t>Boškovic Sanja</t>
  </si>
  <si>
    <t>080992</t>
  </si>
  <si>
    <t>Milutinovic Miloš</t>
  </si>
  <si>
    <t>081335</t>
  </si>
  <si>
    <t>Mladenovic Stefan</t>
  </si>
  <si>
    <t>090125</t>
  </si>
  <si>
    <t>Nešic Nevena</t>
  </si>
  <si>
    <t>090130</t>
  </si>
  <si>
    <t>Bantulic Miodrag</t>
  </si>
  <si>
    <t>090193</t>
  </si>
  <si>
    <t>Dautovic Vanja</t>
  </si>
  <si>
    <t>090493</t>
  </si>
  <si>
    <t>Martinovic Arsenije</t>
  </si>
  <si>
    <t>090658</t>
  </si>
  <si>
    <t>Nikolic Milena</t>
  </si>
  <si>
    <t>090750</t>
  </si>
  <si>
    <t>Rajicic Sara</t>
  </si>
  <si>
    <t>090851</t>
  </si>
  <si>
    <t>Nikoloski Jovana</t>
  </si>
  <si>
    <t>090886</t>
  </si>
  <si>
    <t>Ivezic Milena</t>
  </si>
  <si>
    <t>091072</t>
  </si>
  <si>
    <t>Miladinovic Aleksandra</t>
  </si>
  <si>
    <t>091133</t>
  </si>
  <si>
    <t>Micic Aleksandra</t>
  </si>
  <si>
    <t>091165</t>
  </si>
  <si>
    <t>Pantelic Verica</t>
  </si>
  <si>
    <t>091257</t>
  </si>
  <si>
    <t>Ðurovic Sofija</t>
  </si>
  <si>
    <t>091308</t>
  </si>
  <si>
    <t>Simic Dunja</t>
  </si>
  <si>
    <t>091417</t>
  </si>
  <si>
    <t>Grcic Milena</t>
  </si>
  <si>
    <t>100132</t>
  </si>
  <si>
    <t>Ðordevic Milica</t>
  </si>
  <si>
    <t>100240</t>
  </si>
  <si>
    <t>Stankovic Nikola</t>
  </si>
  <si>
    <t>100495</t>
  </si>
  <si>
    <t>Nikitovic Miloš</t>
  </si>
  <si>
    <t>100968</t>
  </si>
  <si>
    <t>Dujovic Dušan</t>
  </si>
  <si>
    <t>101253</t>
  </si>
  <si>
    <t>Barbulovic Bogdan</t>
  </si>
  <si>
    <t>110081</t>
  </si>
  <si>
    <t>Reljic Milan</t>
  </si>
  <si>
    <t>110146</t>
  </si>
  <si>
    <t>Miljkovic Ivana</t>
  </si>
  <si>
    <t>110191</t>
  </si>
  <si>
    <t>Krstic Luka</t>
  </si>
  <si>
    <t>110368</t>
  </si>
  <si>
    <t>Jokic Katarina</t>
  </si>
  <si>
    <t>110371</t>
  </si>
  <si>
    <t>Jovic Aleksandra</t>
  </si>
  <si>
    <t>110387</t>
  </si>
  <si>
    <t>Babic Dušica</t>
  </si>
  <si>
    <t>110465</t>
  </si>
  <si>
    <t>Bogdanovic Stefan</t>
  </si>
  <si>
    <t>110482</t>
  </si>
  <si>
    <t>Miloš Marija</t>
  </si>
  <si>
    <t>110629</t>
  </si>
  <si>
    <t>Stanojevic Aleksandar</t>
  </si>
  <si>
    <t>110729</t>
  </si>
  <si>
    <t>Živanovic Jovana</t>
  </si>
  <si>
    <t>110916</t>
  </si>
  <si>
    <t>Petronijevic Jelena</t>
  </si>
  <si>
    <t>111004</t>
  </si>
  <si>
    <t>Kresovic Katarina</t>
  </si>
  <si>
    <t>111078</t>
  </si>
  <si>
    <t>Veskovic Ðorde</t>
  </si>
  <si>
    <t>111097</t>
  </si>
  <si>
    <t>Savkovic Aleksandar</t>
  </si>
  <si>
    <t>111106</t>
  </si>
  <si>
    <t>Topic Nevena</t>
  </si>
  <si>
    <t>111188</t>
  </si>
  <si>
    <t>Živic Milica</t>
  </si>
  <si>
    <t>111373</t>
  </si>
  <si>
    <t>Mosurovic Dušica</t>
  </si>
</sst>
</file>

<file path=xl/styles.xml><?xml version="1.0" encoding="utf-8"?>
<styleSheet xmlns="http://schemas.openxmlformats.org/spreadsheetml/2006/main">
  <numFmts count="1">
    <numFmt numFmtId="164" formatCode="0.0"/>
  </numFmts>
  <fonts count="16">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26">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2"/>
      </right>
      <top/>
      <bottom style="thin">
        <color indexed="64"/>
      </bottom>
      <diagonal/>
    </border>
  </borders>
  <cellStyleXfs count="2">
    <xf numFmtId="0" fontId="0" fillId="0" borderId="0"/>
    <xf numFmtId="0" fontId="11" fillId="0" borderId="0"/>
  </cellStyleXfs>
  <cellXfs count="60">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3" fillId="3" borderId="0" xfId="0" applyFont="1" applyFill="1"/>
    <xf numFmtId="0" fontId="4" fillId="3" borderId="0" xfId="0" applyFont="1" applyFill="1"/>
    <xf numFmtId="0" fontId="0" fillId="0" borderId="0" xfId="0" applyFill="1"/>
    <xf numFmtId="0" fontId="0" fillId="0" borderId="4" xfId="0" applyBorder="1"/>
    <xf numFmtId="0" fontId="3" fillId="0" borderId="4" xfId="0" applyFont="1" applyBorder="1"/>
    <xf numFmtId="164" fontId="3" fillId="0" borderId="4" xfId="0" applyNumberFormat="1" applyFont="1" applyBorder="1" applyAlignment="1">
      <alignment horizontal="center"/>
    </xf>
    <xf numFmtId="0" fontId="3" fillId="0" borderId="5" xfId="0" quotePrefix="1" applyNumberFormat="1" applyFont="1" applyFill="1" applyBorder="1"/>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4"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3"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1" fontId="2" fillId="6" borderId="25" xfId="0" quotePrefix="1" applyNumberFormat="1" applyFont="1" applyFill="1" applyBorder="1" applyAlignment="1">
      <alignment horizontal="center"/>
    </xf>
    <xf numFmtId="0" fontId="3" fillId="0" borderId="3" xfId="0" applyNumberFormat="1" applyFont="1" applyFill="1" applyBorder="1"/>
    <xf numFmtId="0" fontId="6" fillId="5" borderId="0" xfId="0" applyFont="1" applyFill="1" applyAlignment="1">
      <alignment horizontal="center"/>
    </xf>
    <xf numFmtId="0" fontId="5" fillId="5" borderId="0" xfId="0" applyFont="1" applyFill="1" applyAlignment="1">
      <alignment horizontal="center"/>
    </xf>
  </cellXfs>
  <cellStyles count="2">
    <cellStyle name="Normal" xfId="0" builtinId="0"/>
    <cellStyle name="Normal_Sheet3" xfId="1"/>
  </cellStyles>
  <dxfs count="9">
    <dxf>
      <fill>
        <patternFill>
          <bgColor theme="8" tint="0.79998168889431442"/>
        </patternFill>
      </fill>
    </dxf>
    <dxf>
      <fill>
        <patternFill>
          <bgColor theme="8" tint="0.79998168889431442"/>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85"/>
  <sheetViews>
    <sheetView tabSelected="1" workbookViewId="0">
      <selection sqref="A1:O1"/>
    </sheetView>
  </sheetViews>
  <sheetFormatPr defaultRowHeight="13"/>
  <cols>
    <col min="1" max="1" width="9.09765625" style="8"/>
    <col min="2" max="2" width="19.09765625" customWidth="1"/>
    <col min="3" max="4" width="6.3984375" customWidth="1"/>
    <col min="5" max="5" width="4.59765625" customWidth="1"/>
    <col min="6" max="6" width="6" customWidth="1"/>
    <col min="7" max="7" width="5.296875" customWidth="1"/>
    <col min="8" max="8" width="7.3984375" style="36" customWidth="1"/>
    <col min="9" max="9" width="2.09765625" customWidth="1"/>
    <col min="10" max="10" width="9.765625E-2" customWidth="1"/>
    <col min="11" max="11" width="7.8984375" style="8" customWidth="1"/>
    <col min="12" max="12" width="18" bestFit="1" customWidth="1"/>
    <col min="13" max="13" width="5.3984375" customWidth="1"/>
    <col min="14" max="14" width="5.296875" customWidth="1"/>
    <col min="15" max="15" width="5.3984375" customWidth="1"/>
    <col min="16" max="16" width="8.3984375" bestFit="1" customWidth="1"/>
    <col min="17" max="17" width="4.09765625" customWidth="1"/>
  </cols>
  <sheetData>
    <row r="1" spans="1:15" ht="23">
      <c r="A1" s="58" t="s">
        <v>40</v>
      </c>
      <c r="B1" s="59"/>
      <c r="C1" s="59"/>
      <c r="D1" s="59"/>
      <c r="E1" s="59"/>
      <c r="F1" s="59"/>
      <c r="G1" s="59"/>
      <c r="H1" s="59"/>
      <c r="I1" s="59"/>
      <c r="J1" s="59"/>
      <c r="K1" s="59"/>
      <c r="L1" s="59"/>
      <c r="M1" s="59"/>
      <c r="N1" s="59"/>
      <c r="O1" s="59"/>
    </row>
    <row r="3" spans="1:15" ht="13.5" thickBot="1">
      <c r="A3" s="44" t="s">
        <v>7</v>
      </c>
      <c r="B3" s="43"/>
      <c r="C3" s="19"/>
      <c r="D3" s="20"/>
      <c r="E3" s="20"/>
      <c r="F3" s="20"/>
      <c r="G3" s="20"/>
      <c r="H3" s="35"/>
      <c r="I3" s="19"/>
      <c r="J3" s="20"/>
    </row>
    <row r="4" spans="1:15" ht="14" thickTop="1" thickBot="1">
      <c r="A4" s="23" t="s">
        <v>1</v>
      </c>
      <c r="B4" s="24" t="s">
        <v>0</v>
      </c>
      <c r="C4" s="37" t="s">
        <v>5</v>
      </c>
      <c r="D4" s="38" t="s">
        <v>4</v>
      </c>
      <c r="E4" s="39" t="s">
        <v>15</v>
      </c>
      <c r="F4" s="39" t="s">
        <v>6</v>
      </c>
      <c r="G4" s="40" t="s">
        <v>3</v>
      </c>
      <c r="H4" s="41" t="s">
        <v>2</v>
      </c>
      <c r="I4" s="19"/>
      <c r="J4" s="20"/>
    </row>
    <row r="5" spans="1:15" ht="14" thickTop="1">
      <c r="A5" s="31" t="s">
        <v>41</v>
      </c>
      <c r="B5" s="31" t="s">
        <v>42</v>
      </c>
      <c r="C5" s="30">
        <f t="shared" ref="C5:C21" si="0">IF(H5&lt;50,5,IF(H5&lt;60,6,IF(H5&lt;70,7,IF(H5&lt;80,8,IF(H5&lt;90,9,10)))))</f>
        <v>5</v>
      </c>
      <c r="D5" s="33">
        <v>21.1</v>
      </c>
      <c r="E5" s="32">
        <v>0</v>
      </c>
      <c r="F5" s="32">
        <v>11.2575</v>
      </c>
      <c r="G5" s="17">
        <v>8</v>
      </c>
      <c r="H5" s="34">
        <f t="shared" ref="H5:H21" si="1">ROUNDUP(SUM(D5:G5),0)</f>
        <v>41</v>
      </c>
      <c r="I5" s="6"/>
    </row>
    <row r="6" spans="1:15" ht="13.5">
      <c r="A6" s="31" t="s">
        <v>43</v>
      </c>
      <c r="B6" s="31" t="s">
        <v>44</v>
      </c>
      <c r="C6" s="30">
        <f t="shared" si="0"/>
        <v>6</v>
      </c>
      <c r="D6" s="33">
        <v>22.5</v>
      </c>
      <c r="E6" s="32">
        <v>1</v>
      </c>
      <c r="F6" s="32">
        <v>14.22</v>
      </c>
      <c r="G6" s="17">
        <v>14</v>
      </c>
      <c r="H6" s="34">
        <f t="shared" si="1"/>
        <v>52</v>
      </c>
      <c r="I6" s="6"/>
    </row>
    <row r="7" spans="1:15" ht="13.5">
      <c r="A7" s="31" t="s">
        <v>45</v>
      </c>
      <c r="B7" s="31" t="s">
        <v>46</v>
      </c>
      <c r="C7" s="30">
        <f t="shared" si="0"/>
        <v>6</v>
      </c>
      <c r="D7" s="33">
        <v>13.1</v>
      </c>
      <c r="E7" s="32">
        <v>1</v>
      </c>
      <c r="F7" s="32">
        <v>11.850000000000001</v>
      </c>
      <c r="G7" s="17">
        <v>30</v>
      </c>
      <c r="H7" s="34">
        <f t="shared" si="1"/>
        <v>56</v>
      </c>
      <c r="I7" s="6"/>
    </row>
    <row r="8" spans="1:15" ht="13.5">
      <c r="A8" s="31" t="s">
        <v>16</v>
      </c>
      <c r="B8" s="31" t="s">
        <v>17</v>
      </c>
      <c r="C8" s="30">
        <f t="shared" si="0"/>
        <v>7</v>
      </c>
      <c r="D8" s="33">
        <v>12.783333333333335</v>
      </c>
      <c r="E8" s="32">
        <v>4</v>
      </c>
      <c r="F8" s="32">
        <v>18.3675</v>
      </c>
      <c r="G8" s="17">
        <v>28</v>
      </c>
      <c r="H8" s="34">
        <f t="shared" si="1"/>
        <v>64</v>
      </c>
      <c r="I8" s="6"/>
    </row>
    <row r="9" spans="1:15" ht="13.5">
      <c r="A9" s="31" t="s">
        <v>18</v>
      </c>
      <c r="B9" s="31" t="s">
        <v>19</v>
      </c>
      <c r="C9" s="30">
        <f t="shared" si="0"/>
        <v>7</v>
      </c>
      <c r="D9" s="33">
        <v>18.100000000000001</v>
      </c>
      <c r="E9" s="32">
        <v>2</v>
      </c>
      <c r="F9" s="32">
        <v>11.2575</v>
      </c>
      <c r="G9" s="17">
        <v>28</v>
      </c>
      <c r="H9" s="34">
        <f t="shared" si="1"/>
        <v>60</v>
      </c>
      <c r="I9" s="6"/>
    </row>
    <row r="10" spans="1:15" ht="13.5">
      <c r="A10" s="31" t="s">
        <v>47</v>
      </c>
      <c r="B10" s="31" t="s">
        <v>48</v>
      </c>
      <c r="C10" s="30">
        <f t="shared" si="0"/>
        <v>6</v>
      </c>
      <c r="D10" s="33">
        <v>16.399999999999999</v>
      </c>
      <c r="E10" s="32">
        <v>2</v>
      </c>
      <c r="F10" s="32">
        <v>14.22</v>
      </c>
      <c r="G10" s="17">
        <v>20</v>
      </c>
      <c r="H10" s="34">
        <f t="shared" si="1"/>
        <v>53</v>
      </c>
      <c r="I10" s="6"/>
    </row>
    <row r="11" spans="1:15" ht="13.5">
      <c r="A11" s="31" t="s">
        <v>49</v>
      </c>
      <c r="B11" s="31" t="s">
        <v>50</v>
      </c>
      <c r="C11" s="30">
        <f t="shared" si="0"/>
        <v>5</v>
      </c>
      <c r="D11" s="33">
        <v>9.5333333333333332</v>
      </c>
      <c r="E11" s="32">
        <v>7</v>
      </c>
      <c r="F11" s="32">
        <v>10.0725</v>
      </c>
      <c r="G11" s="17">
        <v>14</v>
      </c>
      <c r="H11" s="34">
        <f t="shared" si="1"/>
        <v>41</v>
      </c>
      <c r="I11" s="6"/>
    </row>
    <row r="12" spans="1:15" ht="13.5">
      <c r="A12" s="31" t="s">
        <v>51</v>
      </c>
      <c r="B12" s="31" t="s">
        <v>52</v>
      </c>
      <c r="C12" s="30">
        <f t="shared" si="0"/>
        <v>7</v>
      </c>
      <c r="D12" s="33">
        <v>20.2</v>
      </c>
      <c r="E12" s="32">
        <v>1</v>
      </c>
      <c r="F12" s="32">
        <v>13.627500000000001</v>
      </c>
      <c r="G12" s="17">
        <v>33</v>
      </c>
      <c r="H12" s="34">
        <f t="shared" si="1"/>
        <v>68</v>
      </c>
      <c r="I12" s="6"/>
    </row>
    <row r="13" spans="1:15" ht="13.5">
      <c r="A13" s="31" t="s">
        <v>53</v>
      </c>
      <c r="B13" s="31" t="s">
        <v>54</v>
      </c>
      <c r="C13" s="30">
        <f t="shared" si="0"/>
        <v>5</v>
      </c>
      <c r="D13" s="33">
        <v>17.55</v>
      </c>
      <c r="E13" s="32">
        <v>0</v>
      </c>
      <c r="F13" s="32">
        <v>13.035</v>
      </c>
      <c r="G13" s="17">
        <v>14</v>
      </c>
      <c r="H13" s="34">
        <f t="shared" si="1"/>
        <v>45</v>
      </c>
      <c r="I13" s="6"/>
    </row>
    <row r="14" spans="1:15" ht="13.5">
      <c r="A14" s="31" t="s">
        <v>55</v>
      </c>
      <c r="B14" s="31" t="s">
        <v>56</v>
      </c>
      <c r="C14" s="30">
        <f t="shared" si="0"/>
        <v>5</v>
      </c>
      <c r="D14" s="33">
        <v>11.483333333333334</v>
      </c>
      <c r="E14" s="32">
        <v>5.5</v>
      </c>
      <c r="F14" s="32">
        <v>10.665000000000001</v>
      </c>
      <c r="G14" s="17">
        <v>18</v>
      </c>
      <c r="H14" s="34">
        <f t="shared" si="1"/>
        <v>46</v>
      </c>
      <c r="I14" s="6"/>
    </row>
    <row r="15" spans="1:15" ht="13.5">
      <c r="A15" s="31" t="s">
        <v>57</v>
      </c>
      <c r="B15" s="31" t="s">
        <v>58</v>
      </c>
      <c r="C15" s="30">
        <f t="shared" si="0"/>
        <v>7</v>
      </c>
      <c r="D15" s="33">
        <v>11.266666666666666</v>
      </c>
      <c r="E15" s="32">
        <v>7.5</v>
      </c>
      <c r="F15" s="32">
        <v>12.14625</v>
      </c>
      <c r="G15" s="17">
        <v>35</v>
      </c>
      <c r="H15" s="34">
        <f t="shared" si="1"/>
        <v>66</v>
      </c>
      <c r="I15" s="6"/>
    </row>
    <row r="16" spans="1:15" ht="13.5">
      <c r="A16" s="31" t="s">
        <v>59</v>
      </c>
      <c r="B16" s="31" t="s">
        <v>60</v>
      </c>
      <c r="C16" s="30">
        <f t="shared" si="0"/>
        <v>10</v>
      </c>
      <c r="D16" s="33">
        <v>16.899999999999999</v>
      </c>
      <c r="E16" s="32">
        <v>18.5</v>
      </c>
      <c r="F16" s="32">
        <v>18.66375</v>
      </c>
      <c r="G16" s="17">
        <v>36</v>
      </c>
      <c r="H16" s="34">
        <f t="shared" si="1"/>
        <v>91</v>
      </c>
      <c r="I16" s="6"/>
    </row>
    <row r="17" spans="1:9" ht="13.5">
      <c r="A17" s="31" t="s">
        <v>61</v>
      </c>
      <c r="B17" s="31" t="s">
        <v>62</v>
      </c>
      <c r="C17" s="30">
        <f t="shared" si="0"/>
        <v>5</v>
      </c>
      <c r="D17" s="33">
        <v>13.433333333333334</v>
      </c>
      <c r="E17" s="32">
        <v>0</v>
      </c>
      <c r="F17" s="32">
        <v>11.2575</v>
      </c>
      <c r="G17" s="17">
        <v>16</v>
      </c>
      <c r="H17" s="34">
        <f t="shared" si="1"/>
        <v>41</v>
      </c>
      <c r="I17" s="6"/>
    </row>
    <row r="18" spans="1:9" ht="13.5">
      <c r="A18" s="31" t="s">
        <v>63</v>
      </c>
      <c r="B18" s="31" t="s">
        <v>64</v>
      </c>
      <c r="C18" s="30">
        <f t="shared" si="0"/>
        <v>6</v>
      </c>
      <c r="D18" s="33">
        <v>9.75</v>
      </c>
      <c r="E18" s="32">
        <v>7.5</v>
      </c>
      <c r="F18" s="32">
        <v>10.96125</v>
      </c>
      <c r="G18" s="17">
        <v>22</v>
      </c>
      <c r="H18" s="34">
        <f t="shared" si="1"/>
        <v>51</v>
      </c>
      <c r="I18" s="6"/>
    </row>
    <row r="19" spans="1:9" ht="13.5">
      <c r="A19" s="31" t="s">
        <v>20</v>
      </c>
      <c r="B19" s="31" t="s">
        <v>21</v>
      </c>
      <c r="C19" s="30">
        <f t="shared" si="0"/>
        <v>7</v>
      </c>
      <c r="D19" s="33">
        <v>9.3166666666666664</v>
      </c>
      <c r="E19" s="32">
        <v>10</v>
      </c>
      <c r="F19" s="32">
        <v>14.22</v>
      </c>
      <c r="G19" s="17">
        <v>26</v>
      </c>
      <c r="H19" s="34">
        <f t="shared" si="1"/>
        <v>60</v>
      </c>
      <c r="I19" s="6"/>
    </row>
    <row r="20" spans="1:9" ht="13.5">
      <c r="A20" s="31" t="s">
        <v>65</v>
      </c>
      <c r="B20" s="31" t="s">
        <v>66</v>
      </c>
      <c r="C20" s="30">
        <f t="shared" si="0"/>
        <v>6</v>
      </c>
      <c r="D20" s="33">
        <v>9.5333333333333332</v>
      </c>
      <c r="E20" s="32">
        <v>6</v>
      </c>
      <c r="F20" s="32">
        <v>15.108750000000001</v>
      </c>
      <c r="G20" s="17">
        <v>20</v>
      </c>
      <c r="H20" s="34">
        <f t="shared" si="1"/>
        <v>51</v>
      </c>
      <c r="I20" s="6"/>
    </row>
    <row r="21" spans="1:9" ht="13.5">
      <c r="A21" s="31" t="s">
        <v>67</v>
      </c>
      <c r="B21" s="31" t="s">
        <v>68</v>
      </c>
      <c r="C21" s="30">
        <f t="shared" si="0"/>
        <v>5</v>
      </c>
      <c r="D21" s="33">
        <v>15.925000000000001</v>
      </c>
      <c r="E21" s="32">
        <v>0</v>
      </c>
      <c r="F21" s="32">
        <v>14.516250000000001</v>
      </c>
      <c r="G21" s="17">
        <v>6</v>
      </c>
      <c r="H21" s="34">
        <f t="shared" si="1"/>
        <v>37</v>
      </c>
      <c r="I21" s="6"/>
    </row>
    <row r="23" spans="1:9" ht="14" thickBot="1">
      <c r="A23" s="44" t="s">
        <v>8</v>
      </c>
      <c r="B23" s="21"/>
      <c r="C23" s="19"/>
      <c r="D23" s="22"/>
      <c r="E23" s="19"/>
      <c r="F23" s="19"/>
      <c r="G23" s="1"/>
    </row>
    <row r="24" spans="1:9" ht="14.5" thickTop="1" thickBot="1">
      <c r="A24" s="23" t="s">
        <v>1</v>
      </c>
      <c r="B24" s="25" t="s">
        <v>0</v>
      </c>
      <c r="C24" s="26"/>
      <c r="D24" s="27" t="s">
        <v>6</v>
      </c>
      <c r="E24" s="28" t="s">
        <v>3</v>
      </c>
      <c r="F24" s="29" t="s">
        <v>2</v>
      </c>
      <c r="G24" s="1"/>
    </row>
    <row r="25" spans="1:9" ht="14" thickTop="1">
      <c r="A25" s="10" t="s">
        <v>69</v>
      </c>
      <c r="B25" s="10" t="s">
        <v>70</v>
      </c>
      <c r="C25" s="2">
        <f>IF(F25&lt;36,5,IF(F25&lt;43,6,IF(F25&lt;50,7,IF(F25&lt;57,8,IF(F25&lt;64,9,10)))))</f>
        <v>7</v>
      </c>
      <c r="D25" s="13">
        <v>13.92375</v>
      </c>
      <c r="E25" s="3">
        <v>32</v>
      </c>
      <c r="F25" s="42">
        <f>ROUNDUP(SUM(D25:E25),0)</f>
        <v>46</v>
      </c>
      <c r="G25" s="7"/>
    </row>
    <row r="26" spans="1:9" ht="13.5">
      <c r="A26" s="10" t="s">
        <v>71</v>
      </c>
      <c r="B26" s="10" t="s">
        <v>72</v>
      </c>
      <c r="C26" s="2">
        <f t="shared" ref="C26:C64" si="2">IF(F26&lt;36,5,IF(F26&lt;43,6,IF(F26&lt;50,7,IF(F26&lt;57,8,IF(F26&lt;64,9,10)))))</f>
        <v>7</v>
      </c>
      <c r="D26" s="13">
        <v>15.405000000000001</v>
      </c>
      <c r="E26" s="3">
        <v>30</v>
      </c>
      <c r="F26" s="42">
        <f>ROUNDUP(SUM(D26:E26),0)</f>
        <v>46</v>
      </c>
      <c r="G26" s="7"/>
    </row>
    <row r="27" spans="1:9" ht="13.5">
      <c r="A27" s="10" t="s">
        <v>73</v>
      </c>
      <c r="B27" s="10" t="s">
        <v>74</v>
      </c>
      <c r="C27" s="2">
        <f t="shared" si="2"/>
        <v>7</v>
      </c>
      <c r="D27" s="14">
        <v>15.405000000000001</v>
      </c>
      <c r="E27" s="4">
        <v>27</v>
      </c>
      <c r="F27" s="42">
        <f t="shared" ref="F27:F64" si="3">ROUNDUP(SUM(D27:E27),0)</f>
        <v>43</v>
      </c>
      <c r="G27" s="7"/>
    </row>
    <row r="28" spans="1:9" ht="13.5">
      <c r="A28" s="10" t="s">
        <v>75</v>
      </c>
      <c r="B28" s="10" t="s">
        <v>76</v>
      </c>
      <c r="C28" s="2">
        <f t="shared" si="2"/>
        <v>7</v>
      </c>
      <c r="D28" s="15">
        <v>10.36875</v>
      </c>
      <c r="E28" s="57">
        <v>34</v>
      </c>
      <c r="F28" s="42">
        <f t="shared" si="3"/>
        <v>45</v>
      </c>
      <c r="G28" s="7"/>
    </row>
    <row r="29" spans="1:9" ht="13.5">
      <c r="A29" s="10" t="s">
        <v>77</v>
      </c>
      <c r="B29" s="10" t="s">
        <v>78</v>
      </c>
      <c r="C29" s="2">
        <f t="shared" si="2"/>
        <v>6</v>
      </c>
      <c r="D29" s="14">
        <v>11.553750000000001</v>
      </c>
      <c r="E29" s="4">
        <v>26</v>
      </c>
      <c r="F29" s="42">
        <f t="shared" si="3"/>
        <v>38</v>
      </c>
      <c r="G29" s="7"/>
    </row>
    <row r="30" spans="1:9" ht="13.5">
      <c r="A30" s="10" t="s">
        <v>79</v>
      </c>
      <c r="B30" s="10" t="s">
        <v>80</v>
      </c>
      <c r="C30" s="2">
        <f t="shared" si="2"/>
        <v>5</v>
      </c>
      <c r="D30" s="14">
        <v>10.665000000000001</v>
      </c>
      <c r="E30" s="4">
        <v>14</v>
      </c>
      <c r="F30" s="42">
        <f t="shared" si="3"/>
        <v>25</v>
      </c>
      <c r="G30" s="7"/>
    </row>
    <row r="31" spans="1:9" ht="13.5">
      <c r="A31" s="10" t="s">
        <v>81</v>
      </c>
      <c r="B31" s="10" t="s">
        <v>82</v>
      </c>
      <c r="C31" s="2">
        <f t="shared" si="2"/>
        <v>6</v>
      </c>
      <c r="D31" s="14">
        <v>11.850000000000001</v>
      </c>
      <c r="E31" s="4">
        <v>24</v>
      </c>
      <c r="F31" s="42">
        <f t="shared" si="3"/>
        <v>36</v>
      </c>
      <c r="G31" s="7"/>
    </row>
    <row r="32" spans="1:9" ht="13.5">
      <c r="A32" s="10" t="s">
        <v>83</v>
      </c>
      <c r="B32" s="10" t="s">
        <v>84</v>
      </c>
      <c r="C32" s="2">
        <f t="shared" si="2"/>
        <v>5</v>
      </c>
      <c r="D32" s="15">
        <v>11.2575</v>
      </c>
      <c r="E32" s="5">
        <v>14</v>
      </c>
      <c r="F32" s="42">
        <f t="shared" si="3"/>
        <v>26</v>
      </c>
      <c r="G32" s="7"/>
    </row>
    <row r="33" spans="1:7" ht="13.5">
      <c r="A33" s="10" t="s">
        <v>85</v>
      </c>
      <c r="B33" s="10" t="s">
        <v>86</v>
      </c>
      <c r="C33" s="2">
        <f t="shared" si="2"/>
        <v>5</v>
      </c>
      <c r="D33" s="14">
        <v>10.96125</v>
      </c>
      <c r="E33" s="4">
        <v>12</v>
      </c>
      <c r="F33" s="42">
        <f t="shared" si="3"/>
        <v>23</v>
      </c>
      <c r="G33" s="7"/>
    </row>
    <row r="34" spans="1:7" ht="13.5">
      <c r="A34" s="10" t="s">
        <v>87</v>
      </c>
      <c r="B34" s="10" t="s">
        <v>88</v>
      </c>
      <c r="C34" s="2">
        <f t="shared" si="2"/>
        <v>5</v>
      </c>
      <c r="D34" s="14">
        <v>10.665000000000001</v>
      </c>
      <c r="E34" s="4">
        <v>17</v>
      </c>
      <c r="F34" s="42">
        <f t="shared" si="3"/>
        <v>28</v>
      </c>
      <c r="G34" s="7"/>
    </row>
    <row r="35" spans="1:7" ht="13.5">
      <c r="A35" s="10" t="s">
        <v>89</v>
      </c>
      <c r="B35" s="10" t="s">
        <v>90</v>
      </c>
      <c r="C35" s="2">
        <f t="shared" si="2"/>
        <v>6</v>
      </c>
      <c r="D35" s="14">
        <v>11.553750000000001</v>
      </c>
      <c r="E35" s="4">
        <v>26</v>
      </c>
      <c r="F35" s="42">
        <f t="shared" si="3"/>
        <v>38</v>
      </c>
      <c r="G35" s="7"/>
    </row>
    <row r="36" spans="1:7" ht="13.5">
      <c r="A36" s="10" t="s">
        <v>91</v>
      </c>
      <c r="B36" s="10" t="s">
        <v>92</v>
      </c>
      <c r="C36" s="2">
        <f t="shared" si="2"/>
        <v>5</v>
      </c>
      <c r="D36" s="14">
        <v>15.9975</v>
      </c>
      <c r="E36" s="4">
        <v>14</v>
      </c>
      <c r="F36" s="42">
        <f t="shared" si="3"/>
        <v>30</v>
      </c>
      <c r="G36" s="7"/>
    </row>
    <row r="37" spans="1:7" ht="13.5">
      <c r="A37" s="10" t="s">
        <v>93</v>
      </c>
      <c r="B37" s="10" t="s">
        <v>94</v>
      </c>
      <c r="C37" s="2">
        <f t="shared" si="2"/>
        <v>6</v>
      </c>
      <c r="D37" s="14">
        <v>13.627500000000001</v>
      </c>
      <c r="E37" s="4">
        <v>24</v>
      </c>
      <c r="F37" s="42">
        <f t="shared" si="3"/>
        <v>38</v>
      </c>
      <c r="G37" s="7"/>
    </row>
    <row r="38" spans="1:7" ht="13.5">
      <c r="A38" s="10" t="s">
        <v>95</v>
      </c>
      <c r="B38" s="10" t="s">
        <v>96</v>
      </c>
      <c r="C38" s="2">
        <f t="shared" si="2"/>
        <v>5</v>
      </c>
      <c r="D38" s="14">
        <v>10.0725</v>
      </c>
      <c r="E38" s="4">
        <v>17</v>
      </c>
      <c r="F38" s="42">
        <f t="shared" si="3"/>
        <v>28</v>
      </c>
      <c r="G38" s="7"/>
    </row>
    <row r="39" spans="1:7" ht="13.5">
      <c r="A39" s="10" t="s">
        <v>22</v>
      </c>
      <c r="B39" s="10" t="s">
        <v>23</v>
      </c>
      <c r="C39" s="2">
        <f t="shared" si="2"/>
        <v>5</v>
      </c>
      <c r="D39" s="14">
        <v>12.442500000000001</v>
      </c>
      <c r="E39" s="4">
        <v>16</v>
      </c>
      <c r="F39" s="42">
        <f t="shared" si="3"/>
        <v>29</v>
      </c>
      <c r="G39" s="7"/>
    </row>
    <row r="40" spans="1:7" ht="13.5">
      <c r="A40" s="10" t="s">
        <v>24</v>
      </c>
      <c r="B40" s="10" t="s">
        <v>25</v>
      </c>
      <c r="C40" s="2">
        <f t="shared" si="2"/>
        <v>7</v>
      </c>
      <c r="D40" s="14">
        <v>14.22</v>
      </c>
      <c r="E40" s="4">
        <v>32</v>
      </c>
      <c r="F40" s="42">
        <f t="shared" si="3"/>
        <v>47</v>
      </c>
      <c r="G40" s="7"/>
    </row>
    <row r="41" spans="1:7" ht="13.5">
      <c r="A41" s="10" t="s">
        <v>26</v>
      </c>
      <c r="B41" s="10" t="s">
        <v>27</v>
      </c>
      <c r="C41" s="2">
        <f t="shared" si="2"/>
        <v>7</v>
      </c>
      <c r="D41" s="14">
        <v>13.331250000000001</v>
      </c>
      <c r="E41" s="4">
        <v>34</v>
      </c>
      <c r="F41" s="42">
        <f t="shared" si="3"/>
        <v>48</v>
      </c>
      <c r="G41" s="7"/>
    </row>
    <row r="42" spans="1:7" ht="13.5">
      <c r="A42" s="10" t="s">
        <v>97</v>
      </c>
      <c r="B42" s="10" t="s">
        <v>98</v>
      </c>
      <c r="C42" s="2">
        <f t="shared" si="2"/>
        <v>6</v>
      </c>
      <c r="D42" s="14">
        <v>12.442500000000001</v>
      </c>
      <c r="E42" s="4">
        <v>24</v>
      </c>
      <c r="F42" s="42">
        <f t="shared" si="3"/>
        <v>37</v>
      </c>
      <c r="G42" s="7"/>
    </row>
    <row r="43" spans="1:7" ht="13.5">
      <c r="A43" s="10" t="s">
        <v>99</v>
      </c>
      <c r="B43" s="10" t="s">
        <v>100</v>
      </c>
      <c r="C43" s="2">
        <f t="shared" si="2"/>
        <v>6</v>
      </c>
      <c r="D43" s="14">
        <v>13.627500000000001</v>
      </c>
      <c r="E43" s="4">
        <v>24</v>
      </c>
      <c r="F43" s="42">
        <f t="shared" si="3"/>
        <v>38</v>
      </c>
      <c r="G43" s="7"/>
    </row>
    <row r="44" spans="1:7" ht="13.5">
      <c r="A44" s="10" t="s">
        <v>28</v>
      </c>
      <c r="B44" s="10" t="s">
        <v>29</v>
      </c>
      <c r="C44" s="2">
        <f t="shared" si="2"/>
        <v>7</v>
      </c>
      <c r="D44" s="14">
        <v>16.59</v>
      </c>
      <c r="E44" s="4">
        <v>30</v>
      </c>
      <c r="F44" s="42">
        <f t="shared" si="3"/>
        <v>47</v>
      </c>
      <c r="G44" s="7"/>
    </row>
    <row r="45" spans="1:7" ht="13.5">
      <c r="A45" s="10" t="s">
        <v>101</v>
      </c>
      <c r="B45" s="10" t="s">
        <v>102</v>
      </c>
      <c r="C45" s="2">
        <f t="shared" si="2"/>
        <v>7</v>
      </c>
      <c r="D45" s="14">
        <v>13.035</v>
      </c>
      <c r="E45" s="4">
        <v>29</v>
      </c>
      <c r="F45" s="42">
        <f t="shared" si="3"/>
        <v>43</v>
      </c>
      <c r="G45" s="7"/>
    </row>
    <row r="46" spans="1:7" ht="13.5">
      <c r="A46" s="10" t="s">
        <v>103</v>
      </c>
      <c r="B46" s="10" t="s">
        <v>104</v>
      </c>
      <c r="C46" s="2">
        <f t="shared" si="2"/>
        <v>5</v>
      </c>
      <c r="D46" s="14">
        <v>10.0725</v>
      </c>
      <c r="E46" s="4">
        <v>14</v>
      </c>
      <c r="F46" s="42">
        <f t="shared" si="3"/>
        <v>25</v>
      </c>
      <c r="G46" s="7"/>
    </row>
    <row r="47" spans="1:7" ht="13.5">
      <c r="A47" s="10" t="s">
        <v>105</v>
      </c>
      <c r="B47" s="10" t="s">
        <v>106</v>
      </c>
      <c r="C47" s="2">
        <f t="shared" si="2"/>
        <v>5</v>
      </c>
      <c r="D47" s="14">
        <v>10.665000000000001</v>
      </c>
      <c r="E47" s="4">
        <v>16</v>
      </c>
      <c r="F47" s="42">
        <f t="shared" si="3"/>
        <v>27</v>
      </c>
      <c r="G47" s="7"/>
    </row>
    <row r="48" spans="1:7" ht="13.5">
      <c r="A48" s="18" t="s">
        <v>107</v>
      </c>
      <c r="B48" s="10" t="s">
        <v>108</v>
      </c>
      <c r="C48" s="2">
        <f t="shared" si="2"/>
        <v>7</v>
      </c>
      <c r="D48" s="14">
        <v>17.182500000000001</v>
      </c>
      <c r="E48" s="4">
        <v>25</v>
      </c>
      <c r="F48" s="42">
        <f t="shared" si="3"/>
        <v>43</v>
      </c>
      <c r="G48" s="7"/>
    </row>
    <row r="49" spans="1:7" ht="13.5">
      <c r="A49" s="10" t="s">
        <v>109</v>
      </c>
      <c r="B49" s="10" t="s">
        <v>110</v>
      </c>
      <c r="C49" s="2">
        <f t="shared" si="2"/>
        <v>7</v>
      </c>
      <c r="D49" s="14">
        <v>10.0725</v>
      </c>
      <c r="E49" s="4">
        <v>33</v>
      </c>
      <c r="F49" s="42">
        <f t="shared" si="3"/>
        <v>44</v>
      </c>
      <c r="G49" s="7"/>
    </row>
    <row r="50" spans="1:7" ht="13.5">
      <c r="A50" s="10" t="s">
        <v>111</v>
      </c>
      <c r="B50" s="10" t="s">
        <v>112</v>
      </c>
      <c r="C50" s="2">
        <f t="shared" si="2"/>
        <v>6</v>
      </c>
      <c r="D50" s="14">
        <v>11.2575</v>
      </c>
      <c r="E50" s="4">
        <v>26</v>
      </c>
      <c r="F50" s="42">
        <f t="shared" si="3"/>
        <v>38</v>
      </c>
      <c r="G50" s="7"/>
    </row>
    <row r="51" spans="1:7" ht="13.5">
      <c r="A51" s="10" t="s">
        <v>113</v>
      </c>
      <c r="B51" s="10" t="s">
        <v>114</v>
      </c>
      <c r="C51" s="2">
        <f t="shared" si="2"/>
        <v>5</v>
      </c>
      <c r="D51" s="14">
        <v>10.36875</v>
      </c>
      <c r="E51" s="4">
        <v>12</v>
      </c>
      <c r="F51" s="42">
        <f t="shared" si="3"/>
        <v>23</v>
      </c>
      <c r="G51" s="7"/>
    </row>
    <row r="52" spans="1:7" ht="13.5">
      <c r="A52" s="10" t="s">
        <v>115</v>
      </c>
      <c r="B52" s="10" t="s">
        <v>116</v>
      </c>
      <c r="C52" s="2">
        <f t="shared" si="2"/>
        <v>7</v>
      </c>
      <c r="D52" s="14">
        <v>16.88625</v>
      </c>
      <c r="E52" s="4">
        <v>30</v>
      </c>
      <c r="F52" s="42">
        <f t="shared" si="3"/>
        <v>47</v>
      </c>
      <c r="G52" s="7"/>
    </row>
    <row r="53" spans="1:7" ht="13.5">
      <c r="A53" s="10" t="s">
        <v>30</v>
      </c>
      <c r="B53" s="10" t="s">
        <v>31</v>
      </c>
      <c r="C53" s="2">
        <f t="shared" si="2"/>
        <v>5</v>
      </c>
      <c r="D53" s="14">
        <v>10.665000000000001</v>
      </c>
      <c r="E53" s="4">
        <v>16</v>
      </c>
      <c r="F53" s="42">
        <f t="shared" si="3"/>
        <v>27</v>
      </c>
      <c r="G53" s="7"/>
    </row>
    <row r="54" spans="1:7" ht="13.5">
      <c r="A54" s="10" t="s">
        <v>117</v>
      </c>
      <c r="B54" s="10" t="s">
        <v>118</v>
      </c>
      <c r="C54" s="2">
        <f t="shared" si="2"/>
        <v>7</v>
      </c>
      <c r="D54" s="14">
        <v>14.8125</v>
      </c>
      <c r="E54" s="4">
        <v>32</v>
      </c>
      <c r="F54" s="42">
        <f t="shared" si="3"/>
        <v>47</v>
      </c>
      <c r="G54" s="7"/>
    </row>
    <row r="55" spans="1:7" ht="13.5">
      <c r="A55" s="10" t="s">
        <v>119</v>
      </c>
      <c r="B55" s="10" t="s">
        <v>120</v>
      </c>
      <c r="C55" s="2">
        <f t="shared" si="2"/>
        <v>5</v>
      </c>
      <c r="D55" s="16">
        <v>11.850000000000001</v>
      </c>
      <c r="E55" s="12">
        <v>2</v>
      </c>
      <c r="F55" s="42">
        <f t="shared" si="3"/>
        <v>14</v>
      </c>
      <c r="G55" s="7"/>
    </row>
    <row r="56" spans="1:7" ht="13.5">
      <c r="A56" s="10" t="s">
        <v>121</v>
      </c>
      <c r="B56" s="10" t="s">
        <v>122</v>
      </c>
      <c r="C56" s="2">
        <f t="shared" si="2"/>
        <v>5</v>
      </c>
      <c r="D56" s="11">
        <v>10.665000000000001</v>
      </c>
      <c r="E56" s="10">
        <v>12</v>
      </c>
      <c r="F56" s="42">
        <f t="shared" si="3"/>
        <v>23</v>
      </c>
      <c r="G56" s="7"/>
    </row>
    <row r="57" spans="1:7" ht="13.5">
      <c r="A57" s="10" t="s">
        <v>123</v>
      </c>
      <c r="B57" s="10" t="s">
        <v>124</v>
      </c>
      <c r="C57" s="2">
        <f t="shared" si="2"/>
        <v>6</v>
      </c>
      <c r="D57" s="11">
        <v>16.59</v>
      </c>
      <c r="E57" s="9">
        <v>19</v>
      </c>
      <c r="F57" s="42">
        <f t="shared" si="3"/>
        <v>36</v>
      </c>
      <c r="G57" s="7"/>
    </row>
    <row r="58" spans="1:7" ht="13.5">
      <c r="A58" s="31" t="s">
        <v>125</v>
      </c>
      <c r="B58" s="31" t="s">
        <v>126</v>
      </c>
      <c r="C58" s="2">
        <f t="shared" si="2"/>
        <v>7</v>
      </c>
      <c r="D58" s="32">
        <v>11.850000000000001</v>
      </c>
      <c r="E58" s="17">
        <v>31</v>
      </c>
      <c r="F58" s="42">
        <f t="shared" si="3"/>
        <v>43</v>
      </c>
      <c r="G58" s="7"/>
    </row>
    <row r="59" spans="1:7" ht="13.5">
      <c r="A59" s="10" t="s">
        <v>127</v>
      </c>
      <c r="B59" s="10" t="s">
        <v>128</v>
      </c>
      <c r="C59" s="2">
        <f t="shared" si="2"/>
        <v>6</v>
      </c>
      <c r="D59" s="11">
        <v>13.627500000000001</v>
      </c>
      <c r="E59" s="9">
        <v>26</v>
      </c>
      <c r="F59" s="42">
        <f t="shared" si="3"/>
        <v>40</v>
      </c>
      <c r="G59" s="7"/>
    </row>
    <row r="60" spans="1:7" ht="13.5">
      <c r="A60" s="10" t="s">
        <v>129</v>
      </c>
      <c r="B60" s="10" t="s">
        <v>130</v>
      </c>
      <c r="C60" s="2">
        <f t="shared" si="2"/>
        <v>5</v>
      </c>
      <c r="D60" s="11">
        <v>14.8125</v>
      </c>
      <c r="E60" s="9">
        <v>18</v>
      </c>
      <c r="F60" s="42">
        <f t="shared" si="3"/>
        <v>33</v>
      </c>
      <c r="G60" s="7"/>
    </row>
    <row r="61" spans="1:7" ht="13.5">
      <c r="A61" s="10" t="s">
        <v>131</v>
      </c>
      <c r="B61" s="10" t="s">
        <v>132</v>
      </c>
      <c r="C61" s="2">
        <f t="shared" si="2"/>
        <v>6</v>
      </c>
      <c r="D61" s="11">
        <v>10.665000000000001</v>
      </c>
      <c r="E61" s="9">
        <v>28</v>
      </c>
      <c r="F61" s="42">
        <f t="shared" si="3"/>
        <v>39</v>
      </c>
      <c r="G61" s="7"/>
    </row>
    <row r="62" spans="1:7" ht="13.5">
      <c r="A62" s="18" t="s">
        <v>133</v>
      </c>
      <c r="B62" s="10" t="s">
        <v>134</v>
      </c>
      <c r="C62" s="2">
        <f t="shared" si="2"/>
        <v>5</v>
      </c>
      <c r="D62" s="11">
        <v>13.331250000000001</v>
      </c>
      <c r="E62" s="10">
        <v>14</v>
      </c>
      <c r="F62" s="56">
        <f t="shared" si="3"/>
        <v>28</v>
      </c>
      <c r="G62" s="7"/>
    </row>
    <row r="63" spans="1:7" ht="13.5">
      <c r="A63" s="18" t="s">
        <v>135</v>
      </c>
      <c r="B63" s="10" t="s">
        <v>136</v>
      </c>
      <c r="C63" s="2">
        <f t="shared" si="2"/>
        <v>5</v>
      </c>
      <c r="D63" s="11">
        <v>12.14625</v>
      </c>
      <c r="E63" s="10">
        <v>8</v>
      </c>
      <c r="F63" s="56">
        <f t="shared" si="3"/>
        <v>21</v>
      </c>
      <c r="G63" s="7"/>
    </row>
    <row r="64" spans="1:7" ht="13.5">
      <c r="A64" s="18" t="s">
        <v>32</v>
      </c>
      <c r="B64" s="10" t="s">
        <v>33</v>
      </c>
      <c r="C64" s="2">
        <f t="shared" si="2"/>
        <v>6</v>
      </c>
      <c r="D64" s="11">
        <v>13.035</v>
      </c>
      <c r="E64" s="10">
        <v>22</v>
      </c>
      <c r="F64" s="56">
        <f t="shared" si="3"/>
        <v>36</v>
      </c>
      <c r="G64" s="7"/>
    </row>
    <row r="65" spans="1:7" ht="13.5">
      <c r="A65" s="18" t="s">
        <v>137</v>
      </c>
      <c r="B65" s="10" t="s">
        <v>138</v>
      </c>
      <c r="C65" s="2">
        <f t="shared" ref="C65:C85" si="4">IF(F65&lt;36,5,IF(F65&lt;43,6,IF(F65&lt;50,7,IF(F65&lt;57,8,IF(F65&lt;64,9,10)))))</f>
        <v>5</v>
      </c>
      <c r="D65" s="11">
        <v>10.36875</v>
      </c>
      <c r="E65" s="10">
        <v>22</v>
      </c>
      <c r="F65" s="56">
        <f t="shared" ref="F65:F85" si="5">ROUNDUP(SUM(D65:E65),0)</f>
        <v>33</v>
      </c>
      <c r="G65" s="7"/>
    </row>
    <row r="66" spans="1:7" ht="13.5">
      <c r="A66" s="18" t="s">
        <v>139</v>
      </c>
      <c r="B66" s="10" t="s">
        <v>140</v>
      </c>
      <c r="C66" s="2">
        <f t="shared" si="4"/>
        <v>5</v>
      </c>
      <c r="D66" s="11">
        <v>11.850000000000001</v>
      </c>
      <c r="E66" s="10">
        <v>20</v>
      </c>
      <c r="F66" s="56">
        <f t="shared" si="5"/>
        <v>32</v>
      </c>
      <c r="G66" s="7"/>
    </row>
    <row r="67" spans="1:7" ht="13.5">
      <c r="A67" s="18" t="s">
        <v>141</v>
      </c>
      <c r="B67" s="10" t="s">
        <v>142</v>
      </c>
      <c r="C67" s="2">
        <f t="shared" si="4"/>
        <v>6</v>
      </c>
      <c r="D67" s="11">
        <v>10.0725</v>
      </c>
      <c r="E67" s="10">
        <v>26</v>
      </c>
      <c r="F67" s="56">
        <f t="shared" si="5"/>
        <v>37</v>
      </c>
      <c r="G67" s="7"/>
    </row>
    <row r="68" spans="1:7" ht="13.5">
      <c r="A68" s="18" t="s">
        <v>143</v>
      </c>
      <c r="B68" s="10" t="s">
        <v>144</v>
      </c>
      <c r="C68" s="2">
        <f t="shared" si="4"/>
        <v>5</v>
      </c>
      <c r="D68" s="11">
        <v>12.442500000000001</v>
      </c>
      <c r="E68" s="10">
        <v>16</v>
      </c>
      <c r="F68" s="56">
        <f t="shared" si="5"/>
        <v>29</v>
      </c>
      <c r="G68" s="7"/>
    </row>
    <row r="69" spans="1:7" ht="13.5">
      <c r="A69" s="18" t="s">
        <v>34</v>
      </c>
      <c r="B69" s="10" t="s">
        <v>35</v>
      </c>
      <c r="C69" s="2">
        <f t="shared" si="4"/>
        <v>7</v>
      </c>
      <c r="D69" s="11">
        <v>15.108750000000001</v>
      </c>
      <c r="E69" s="10">
        <v>30</v>
      </c>
      <c r="F69" s="56">
        <f t="shared" si="5"/>
        <v>46</v>
      </c>
      <c r="G69" s="7"/>
    </row>
    <row r="70" spans="1:7" ht="13.5">
      <c r="A70" s="18" t="s">
        <v>145</v>
      </c>
      <c r="B70" s="10" t="s">
        <v>146</v>
      </c>
      <c r="C70" s="2">
        <f t="shared" si="4"/>
        <v>5</v>
      </c>
      <c r="D70" s="11">
        <v>12.442500000000001</v>
      </c>
      <c r="E70" s="10">
        <v>14</v>
      </c>
      <c r="F70" s="56">
        <f t="shared" si="5"/>
        <v>27</v>
      </c>
      <c r="G70" s="7"/>
    </row>
    <row r="71" spans="1:7" ht="13.5">
      <c r="A71" s="18" t="s">
        <v>147</v>
      </c>
      <c r="B71" s="10" t="s">
        <v>148</v>
      </c>
      <c r="C71" s="2">
        <f t="shared" si="4"/>
        <v>7</v>
      </c>
      <c r="D71" s="11">
        <v>13.627500000000001</v>
      </c>
      <c r="E71" s="10">
        <v>30</v>
      </c>
      <c r="F71" s="56">
        <f t="shared" si="5"/>
        <v>44</v>
      </c>
      <c r="G71" s="7"/>
    </row>
    <row r="72" spans="1:7" ht="13.5">
      <c r="A72" s="18" t="s">
        <v>149</v>
      </c>
      <c r="B72" s="10" t="s">
        <v>150</v>
      </c>
      <c r="C72" s="2">
        <f t="shared" si="4"/>
        <v>7</v>
      </c>
      <c r="D72" s="11">
        <v>10.0725</v>
      </c>
      <c r="E72" s="10">
        <v>37</v>
      </c>
      <c r="F72" s="56">
        <f t="shared" si="5"/>
        <v>48</v>
      </c>
      <c r="G72" s="7"/>
    </row>
    <row r="73" spans="1:7" ht="13.5">
      <c r="A73" s="18" t="s">
        <v>151</v>
      </c>
      <c r="B73" s="10" t="s">
        <v>152</v>
      </c>
      <c r="C73" s="2">
        <f t="shared" si="4"/>
        <v>5</v>
      </c>
      <c r="D73" s="11">
        <v>10.36875</v>
      </c>
      <c r="E73" s="10">
        <v>8</v>
      </c>
      <c r="F73" s="56">
        <f t="shared" si="5"/>
        <v>19</v>
      </c>
      <c r="G73" s="7"/>
    </row>
    <row r="74" spans="1:7" ht="13.5">
      <c r="A74" s="18" t="s">
        <v>153</v>
      </c>
      <c r="B74" s="10" t="s">
        <v>154</v>
      </c>
      <c r="C74" s="2">
        <f t="shared" si="4"/>
        <v>5</v>
      </c>
      <c r="D74" s="11">
        <v>11.553750000000001</v>
      </c>
      <c r="E74" s="10">
        <v>16</v>
      </c>
      <c r="F74" s="56">
        <f t="shared" si="5"/>
        <v>28</v>
      </c>
      <c r="G74" s="7"/>
    </row>
    <row r="75" spans="1:7" ht="13.5">
      <c r="A75" s="18" t="s">
        <v>36</v>
      </c>
      <c r="B75" s="10" t="s">
        <v>37</v>
      </c>
      <c r="C75" s="2">
        <f t="shared" si="4"/>
        <v>5</v>
      </c>
      <c r="D75" s="11">
        <v>12.442500000000001</v>
      </c>
      <c r="E75" s="10">
        <v>16</v>
      </c>
      <c r="F75" s="56">
        <f t="shared" si="5"/>
        <v>29</v>
      </c>
      <c r="G75" s="7"/>
    </row>
    <row r="76" spans="1:7" ht="13.5">
      <c r="A76" s="18" t="s">
        <v>155</v>
      </c>
      <c r="B76" s="10" t="s">
        <v>156</v>
      </c>
      <c r="C76" s="2">
        <f t="shared" si="4"/>
        <v>6</v>
      </c>
      <c r="D76" s="11">
        <v>13.035</v>
      </c>
      <c r="E76" s="10">
        <v>22</v>
      </c>
      <c r="F76" s="56">
        <f t="shared" si="5"/>
        <v>36</v>
      </c>
      <c r="G76" s="7"/>
    </row>
    <row r="77" spans="1:7" ht="13.5">
      <c r="A77" s="18" t="s">
        <v>157</v>
      </c>
      <c r="B77" s="10" t="s">
        <v>158</v>
      </c>
      <c r="C77" s="2">
        <f t="shared" si="4"/>
        <v>5</v>
      </c>
      <c r="D77" s="11">
        <v>12.14625</v>
      </c>
      <c r="E77" s="10">
        <v>18</v>
      </c>
      <c r="F77" s="56">
        <f t="shared" si="5"/>
        <v>31</v>
      </c>
      <c r="G77" s="7"/>
    </row>
    <row r="78" spans="1:7" ht="13.5">
      <c r="A78" s="18" t="s">
        <v>159</v>
      </c>
      <c r="B78" s="10" t="s">
        <v>160</v>
      </c>
      <c r="C78" s="2">
        <f t="shared" si="4"/>
        <v>5</v>
      </c>
      <c r="D78" s="11">
        <v>10.0725</v>
      </c>
      <c r="E78" s="10">
        <v>16</v>
      </c>
      <c r="F78" s="56">
        <f t="shared" si="5"/>
        <v>27</v>
      </c>
      <c r="G78" s="7"/>
    </row>
    <row r="79" spans="1:7" ht="13.5">
      <c r="A79" s="18" t="s">
        <v>161</v>
      </c>
      <c r="B79" s="10" t="s">
        <v>162</v>
      </c>
      <c r="C79" s="2">
        <f t="shared" si="4"/>
        <v>5</v>
      </c>
      <c r="D79" s="11">
        <v>10.36875</v>
      </c>
      <c r="E79" s="10">
        <v>14</v>
      </c>
      <c r="F79" s="56">
        <f t="shared" si="5"/>
        <v>25</v>
      </c>
      <c r="G79" s="7"/>
    </row>
    <row r="80" spans="1:7" ht="13.5">
      <c r="A80" s="18" t="s">
        <v>163</v>
      </c>
      <c r="B80" s="10" t="s">
        <v>164</v>
      </c>
      <c r="C80" s="2">
        <f t="shared" si="4"/>
        <v>5</v>
      </c>
      <c r="D80" s="11">
        <v>13.331250000000001</v>
      </c>
      <c r="E80" s="10">
        <v>16</v>
      </c>
      <c r="F80" s="56">
        <f t="shared" si="5"/>
        <v>30</v>
      </c>
      <c r="G80" s="7"/>
    </row>
    <row r="81" spans="1:7" ht="13.5">
      <c r="A81" s="18" t="s">
        <v>165</v>
      </c>
      <c r="B81" s="10" t="s">
        <v>166</v>
      </c>
      <c r="C81" s="2">
        <f t="shared" si="4"/>
        <v>5</v>
      </c>
      <c r="D81" s="11">
        <v>13.92375</v>
      </c>
      <c r="E81" s="10">
        <v>4</v>
      </c>
      <c r="F81" s="56">
        <f t="shared" si="5"/>
        <v>18</v>
      </c>
      <c r="G81" s="7"/>
    </row>
    <row r="82" spans="1:7" ht="13.5">
      <c r="A82" s="18" t="s">
        <v>167</v>
      </c>
      <c r="B82" s="10" t="s">
        <v>168</v>
      </c>
      <c r="C82" s="2">
        <f t="shared" si="4"/>
        <v>5</v>
      </c>
      <c r="D82" s="11">
        <v>10.96125</v>
      </c>
      <c r="E82" s="10">
        <v>18</v>
      </c>
      <c r="F82" s="56">
        <f t="shared" si="5"/>
        <v>29</v>
      </c>
      <c r="G82" s="7"/>
    </row>
    <row r="83" spans="1:7" ht="13.5">
      <c r="A83" s="18" t="s">
        <v>169</v>
      </c>
      <c r="B83" s="10" t="s">
        <v>170</v>
      </c>
      <c r="C83" s="2">
        <f t="shared" si="4"/>
        <v>5</v>
      </c>
      <c r="D83" s="11">
        <v>12.442500000000001</v>
      </c>
      <c r="E83" s="10">
        <v>18</v>
      </c>
      <c r="F83" s="56">
        <f t="shared" si="5"/>
        <v>31</v>
      </c>
      <c r="G83" s="7"/>
    </row>
    <row r="84" spans="1:7" ht="13.5">
      <c r="A84" s="18" t="s">
        <v>38</v>
      </c>
      <c r="B84" s="10" t="s">
        <v>39</v>
      </c>
      <c r="C84" s="2">
        <f t="shared" si="4"/>
        <v>6</v>
      </c>
      <c r="D84" s="11">
        <v>11.553750000000001</v>
      </c>
      <c r="E84" s="10">
        <v>24</v>
      </c>
      <c r="F84" s="56">
        <f t="shared" si="5"/>
        <v>36</v>
      </c>
      <c r="G84" s="7"/>
    </row>
    <row r="85" spans="1:7" ht="13.5">
      <c r="A85" s="18" t="s">
        <v>171</v>
      </c>
      <c r="B85" s="10" t="s">
        <v>172</v>
      </c>
      <c r="C85" s="2">
        <f t="shared" si="4"/>
        <v>7</v>
      </c>
      <c r="D85" s="11">
        <v>10.96125</v>
      </c>
      <c r="E85" s="10">
        <v>34</v>
      </c>
      <c r="F85" s="56">
        <f t="shared" si="5"/>
        <v>45</v>
      </c>
      <c r="G85" s="7"/>
    </row>
  </sheetData>
  <sortState ref="A5:H346">
    <sortCondition ref="A5"/>
  </sortState>
  <mergeCells count="1">
    <mergeCell ref="A1:O1"/>
  </mergeCells>
  <phoneticPr fontId="1" type="noConversion"/>
  <conditionalFormatting sqref="C25:C85">
    <cfRule type="expression" priority="21" stopIfTrue="1">
      <formula>$F25=34</formula>
    </cfRule>
  </conditionalFormatting>
  <conditionalFormatting sqref="C5:C21">
    <cfRule type="expression" dxfId="8" priority="28" stopIfTrue="1">
      <formula>$C5*10-$H5&lt;2</formula>
    </cfRule>
  </conditionalFormatting>
  <conditionalFormatting sqref="C25:C85">
    <cfRule type="expression" dxfId="7" priority="14" stopIfTrue="1">
      <formula>$F25=63</formula>
    </cfRule>
    <cfRule type="expression" dxfId="6" priority="15" stopIfTrue="1">
      <formula>$F25=56</formula>
    </cfRule>
    <cfRule type="expression" dxfId="5" priority="16" stopIfTrue="1">
      <formula>$F25=49</formula>
    </cfRule>
    <cfRule type="expression" dxfId="4" priority="17" stopIfTrue="1">
      <formula>$F25=42</formula>
    </cfRule>
    <cfRule type="expression" dxfId="3" priority="18" stopIfTrue="1">
      <formula>$F25=35</formula>
    </cfRule>
  </conditionalFormatting>
  <conditionalFormatting sqref="C25">
    <cfRule type="cellIs" dxfId="2" priority="13" stopIfTrue="1" operator="equal">
      <formula>10</formula>
    </cfRule>
  </conditionalFormatting>
  <conditionalFormatting sqref="C26:C85">
    <cfRule type="cellIs" dxfId="1" priority="7" stopIfTrue="1" operator="equal">
      <formula>10</formula>
    </cfRule>
  </conditionalFormatting>
  <conditionalFormatting sqref="C26:C85">
    <cfRule type="cellIs" dxfId="0" priority="1" stopIfTrue="1" operator="equal">
      <formula>10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heetViews>
  <sheetFormatPr defaultRowHeight="13"/>
  <cols>
    <col min="1" max="1" width="0.8984375" customWidth="1"/>
    <col min="2" max="2" width="45.09765625" customWidth="1"/>
    <col min="3" max="3" width="1.09765625" customWidth="1"/>
    <col min="4" max="4" width="3.8984375" customWidth="1"/>
    <col min="5" max="5" width="11.09765625" customWidth="1"/>
  </cols>
  <sheetData>
    <row r="1" spans="2:5" ht="26">
      <c r="B1" s="45" t="s">
        <v>9</v>
      </c>
      <c r="C1" s="46"/>
      <c r="D1" s="51"/>
      <c r="E1" s="51"/>
    </row>
    <row r="2" spans="2:5">
      <c r="B2" s="45" t="s">
        <v>10</v>
      </c>
      <c r="C2" s="46"/>
      <c r="D2" s="51"/>
      <c r="E2" s="51"/>
    </row>
    <row r="3" spans="2:5">
      <c r="B3" s="47"/>
      <c r="C3" s="47"/>
      <c r="D3" s="52"/>
      <c r="E3" s="52"/>
    </row>
    <row r="4" spans="2:5" ht="52">
      <c r="B4" s="48" t="s">
        <v>11</v>
      </c>
      <c r="C4" s="47"/>
      <c r="D4" s="52"/>
      <c r="E4" s="52"/>
    </row>
    <row r="5" spans="2:5">
      <c r="B5" s="47"/>
      <c r="C5" s="47"/>
      <c r="D5" s="52"/>
      <c r="E5" s="52"/>
    </row>
    <row r="6" spans="2:5" ht="39">
      <c r="B6" s="45" t="s">
        <v>12</v>
      </c>
      <c r="C6" s="46"/>
      <c r="D6" s="51"/>
      <c r="E6" s="53" t="s">
        <v>13</v>
      </c>
    </row>
    <row r="7" spans="2:5" ht="13.5" thickBot="1">
      <c r="B7" s="47"/>
      <c r="C7" s="47"/>
      <c r="D7" s="52"/>
      <c r="E7" s="52"/>
    </row>
    <row r="8" spans="2:5" ht="52.5" thickBot="1">
      <c r="B8" s="49" t="s">
        <v>14</v>
      </c>
      <c r="C8" s="50"/>
      <c r="D8" s="54"/>
      <c r="E8" s="55">
        <v>2</v>
      </c>
    </row>
    <row r="9" spans="2:5">
      <c r="B9" s="47"/>
      <c r="C9" s="47"/>
      <c r="D9" s="52"/>
      <c r="E9" s="52"/>
    </row>
    <row r="10" spans="2:5">
      <c r="B10" s="47"/>
      <c r="C10" s="47"/>
      <c r="D10" s="52"/>
      <c r="E10" s="52"/>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ME_feb14-fin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Dana</cp:lastModifiedBy>
  <cp:lastPrinted>2010-06-18T06:57:16Z</cp:lastPrinted>
  <dcterms:created xsi:type="dcterms:W3CDTF">2009-06-16T13:08:24Z</dcterms:created>
  <dcterms:modified xsi:type="dcterms:W3CDTF">2014-02-05T16:41:27Z</dcterms:modified>
</cp:coreProperties>
</file>