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530" windowHeight="8025" activeTab="0"/>
  </bookViews>
  <sheets>
    <sheet name="finalni rezultati" sheetId="1" r:id="rId1"/>
  </sheets>
  <definedNames>
    <definedName name="RASPORED">#REF!</definedName>
  </definedNames>
  <calcPr fullCalcOnLoad="1"/>
</workbook>
</file>

<file path=xl/sharedStrings.xml><?xml version="1.0" encoding="utf-8"?>
<sst xmlns="http://schemas.openxmlformats.org/spreadsheetml/2006/main" count="706" uniqueCount="699">
  <si>
    <t>060533</t>
  </si>
  <si>
    <t>061333</t>
  </si>
  <si>
    <t>070458</t>
  </si>
  <si>
    <t>070578</t>
  </si>
  <si>
    <t>071208</t>
  </si>
  <si>
    <t>071389</t>
  </si>
  <si>
    <t>PREZIME I IME</t>
  </si>
  <si>
    <t>DOSIJE</t>
  </si>
  <si>
    <t>UKUPNO</t>
  </si>
  <si>
    <t>PISMENI</t>
  </si>
  <si>
    <t>USMENI</t>
  </si>
  <si>
    <t>KOLOK.</t>
  </si>
  <si>
    <t>VEŽBE</t>
  </si>
  <si>
    <t>OCENA</t>
  </si>
  <si>
    <t>ostali</t>
  </si>
  <si>
    <t>UKUPNO BODOVA</t>
  </si>
  <si>
    <t>060820</t>
  </si>
  <si>
    <t>Stojanovic Andrijana</t>
  </si>
  <si>
    <t>060833</t>
  </si>
  <si>
    <t>Miloševic Iva</t>
  </si>
  <si>
    <t>060935</t>
  </si>
  <si>
    <t>Nikolic Aleksandar</t>
  </si>
  <si>
    <t>061620</t>
  </si>
  <si>
    <t>Macinkovic Nebojša</t>
  </si>
  <si>
    <t>070029</t>
  </si>
  <si>
    <t>Mašic Milena</t>
  </si>
  <si>
    <t>070103</t>
  </si>
  <si>
    <t>Tomic Nemanja</t>
  </si>
  <si>
    <t>070143</t>
  </si>
  <si>
    <t>Mirkovic Draga</t>
  </si>
  <si>
    <t>070190</t>
  </si>
  <si>
    <t>Darijevic Marija</t>
  </si>
  <si>
    <t>070288</t>
  </si>
  <si>
    <t>Antonijevic Miloš</t>
  </si>
  <si>
    <t>070478</t>
  </si>
  <si>
    <t>Tampolja Dragan</t>
  </si>
  <si>
    <t>070567</t>
  </si>
  <si>
    <t>Mihailovic Marija</t>
  </si>
  <si>
    <t>070579</t>
  </si>
  <si>
    <t>Nikolov Slobodan</t>
  </si>
  <si>
    <t>070610</t>
  </si>
  <si>
    <t>Jovanovic Goran</t>
  </si>
  <si>
    <t>Mitrovic Milena</t>
  </si>
  <si>
    <t>070923</t>
  </si>
  <si>
    <t>Obadic Biljana</t>
  </si>
  <si>
    <t>070945</t>
  </si>
  <si>
    <t>Stupar Maja</t>
  </si>
  <si>
    <t>071100</t>
  </si>
  <si>
    <t>Malinovic Branka</t>
  </si>
  <si>
    <t>071113</t>
  </si>
  <si>
    <t>Bodrozic Vesna</t>
  </si>
  <si>
    <t>071171</t>
  </si>
  <si>
    <t>Ugrcic Sanja</t>
  </si>
  <si>
    <t>071331</t>
  </si>
  <si>
    <t>Vasilic Ana</t>
  </si>
  <si>
    <t>071395</t>
  </si>
  <si>
    <t>Milakovic Jovana</t>
  </si>
  <si>
    <t>080023</t>
  </si>
  <si>
    <t>Kostic Milica</t>
  </si>
  <si>
    <t>080074</t>
  </si>
  <si>
    <t>Todorovic Dejan</t>
  </si>
  <si>
    <t>080077</t>
  </si>
  <si>
    <t>Ivanovic Marija</t>
  </si>
  <si>
    <t>080078</t>
  </si>
  <si>
    <t>Stevanovic Jelena</t>
  </si>
  <si>
    <t>080113</t>
  </si>
  <si>
    <t>Lazarevic Marina</t>
  </si>
  <si>
    <t>080141</t>
  </si>
  <si>
    <t>Ilic Nada</t>
  </si>
  <si>
    <t>080184</t>
  </si>
  <si>
    <t>Gatalica Branislava</t>
  </si>
  <si>
    <t>080188</t>
  </si>
  <si>
    <t>Maksimovic Andela</t>
  </si>
  <si>
    <t>Simonovic Jelena</t>
  </si>
  <si>
    <t>080278</t>
  </si>
  <si>
    <t>Cerni Sonja</t>
  </si>
  <si>
    <t>080283</t>
  </si>
  <si>
    <t>Ilcic Veljko</t>
  </si>
  <si>
    <t>080288</t>
  </si>
  <si>
    <t>Gavrilovic Goran</t>
  </si>
  <si>
    <t>080301</t>
  </si>
  <si>
    <t>Bojic Jagoda</t>
  </si>
  <si>
    <t>080423</t>
  </si>
  <si>
    <t>080429</t>
  </si>
  <si>
    <t>Miloševic Katarina</t>
  </si>
  <si>
    <t>080498</t>
  </si>
  <si>
    <t>Muric Kristina</t>
  </si>
  <si>
    <t>080512</t>
  </si>
  <si>
    <t>Ðordevic Nikola</t>
  </si>
  <si>
    <t>080529</t>
  </si>
  <si>
    <t>Draganic Jovana</t>
  </si>
  <si>
    <t>Markovic Aleksandar</t>
  </si>
  <si>
    <t>080614</t>
  </si>
  <si>
    <t>Isakovic Milica</t>
  </si>
  <si>
    <t>080647</t>
  </si>
  <si>
    <t>Vuletic Viktorija</t>
  </si>
  <si>
    <t>Ðordevic Marija</t>
  </si>
  <si>
    <t>080843</t>
  </si>
  <si>
    <t>Vucicevic Vesna</t>
  </si>
  <si>
    <t>080876</t>
  </si>
  <si>
    <t>Despotovic Jelena</t>
  </si>
  <si>
    <t>080879</t>
  </si>
  <si>
    <t>Gemovic Milica</t>
  </si>
  <si>
    <t>080888</t>
  </si>
  <si>
    <t>Jovanovic Vladimir</t>
  </si>
  <si>
    <t>080906</t>
  </si>
  <si>
    <t>Marinkovic Milica</t>
  </si>
  <si>
    <t>080916</t>
  </si>
  <si>
    <t>Radosavljevic Jovana</t>
  </si>
  <si>
    <t>080983</t>
  </si>
  <si>
    <t>Ilic Nikola</t>
  </si>
  <si>
    <t>080996</t>
  </si>
  <si>
    <t>Miloševic Jelena</t>
  </si>
  <si>
    <t>080997</t>
  </si>
  <si>
    <t>Živkovic Tijana</t>
  </si>
  <si>
    <t>081007</t>
  </si>
  <si>
    <t>Uroševic Danica</t>
  </si>
  <si>
    <t>081081</t>
  </si>
  <si>
    <t>Krivokapic Nikola</t>
  </si>
  <si>
    <t>081137</t>
  </si>
  <si>
    <t>Marinkovic Dušan</t>
  </si>
  <si>
    <t>081138</t>
  </si>
  <si>
    <t>Tucakov Jelica</t>
  </si>
  <si>
    <t>081146</t>
  </si>
  <si>
    <t>Jovanovic Aleksandar</t>
  </si>
  <si>
    <t>081188</t>
  </si>
  <si>
    <t>Kljecanin Danica</t>
  </si>
  <si>
    <t>081224</t>
  </si>
  <si>
    <t>Rajic Vesna</t>
  </si>
  <si>
    <t>081228</t>
  </si>
  <si>
    <t>Rakitic Ðorde</t>
  </si>
  <si>
    <t>081238</t>
  </si>
  <si>
    <t>Petrovic Milica</t>
  </si>
  <si>
    <t>081241</t>
  </si>
  <si>
    <t>Maricic Sladana</t>
  </si>
  <si>
    <t>081257</t>
  </si>
  <si>
    <t>Velkovski Mirjana</t>
  </si>
  <si>
    <t>081267</t>
  </si>
  <si>
    <t>Krstojevic Marko</t>
  </si>
  <si>
    <t>081328</t>
  </si>
  <si>
    <t>Radovanovic Aleksandra</t>
  </si>
  <si>
    <t>081402</t>
  </si>
  <si>
    <t>Kricak Danijela</t>
  </si>
  <si>
    <t>081409</t>
  </si>
  <si>
    <t>Mijailovic Darko</t>
  </si>
  <si>
    <t>081422</t>
  </si>
  <si>
    <t>Novakovic Luka</t>
  </si>
  <si>
    <t>081438</t>
  </si>
  <si>
    <t>Milcic Jovana</t>
  </si>
  <si>
    <t>081441</t>
  </si>
  <si>
    <t>Rakic Dušica</t>
  </si>
  <si>
    <t>081488</t>
  </si>
  <si>
    <t>Jojic Milenko</t>
  </si>
  <si>
    <t>081496</t>
  </si>
  <si>
    <t>Šuput Milena</t>
  </si>
  <si>
    <t>081524</t>
  </si>
  <si>
    <t>Vesic Dejan</t>
  </si>
  <si>
    <t>081542</t>
  </si>
  <si>
    <t>Grujicic Marijana</t>
  </si>
  <si>
    <t>081553</t>
  </si>
  <si>
    <t>Miloševic Milena</t>
  </si>
  <si>
    <t>081583</t>
  </si>
  <si>
    <t>Galac Tamara</t>
  </si>
  <si>
    <t>030255</t>
  </si>
  <si>
    <t>Cvetanovic Milica</t>
  </si>
  <si>
    <t>050668</t>
  </si>
  <si>
    <t>Todorovic Jovan</t>
  </si>
  <si>
    <t>060652</t>
  </si>
  <si>
    <t>Mrlješ Borko</t>
  </si>
  <si>
    <t>060868</t>
  </si>
  <si>
    <t>Vuletic Biljana</t>
  </si>
  <si>
    <t>Kalijadis Aleksandar</t>
  </si>
  <si>
    <t>061725</t>
  </si>
  <si>
    <t>Kneževic Milena</t>
  </si>
  <si>
    <t>062345</t>
  </si>
  <si>
    <t>Strugar Nikola</t>
  </si>
  <si>
    <t>Lukic Maša</t>
  </si>
  <si>
    <t>070205</t>
  </si>
  <si>
    <t>Cuckovic Dragana</t>
  </si>
  <si>
    <t>070634</t>
  </si>
  <si>
    <t>Beljic Marko</t>
  </si>
  <si>
    <t>070663</t>
  </si>
  <si>
    <t>Stojadinovic Tamara</t>
  </si>
  <si>
    <t>070687</t>
  </si>
  <si>
    <t>Simic Katarina</t>
  </si>
  <si>
    <t>070791</t>
  </si>
  <si>
    <t>Laptoševic Ivana</t>
  </si>
  <si>
    <t>070866</t>
  </si>
  <si>
    <t>Raševic Marija</t>
  </si>
  <si>
    <t>071026</t>
  </si>
  <si>
    <t>Stojmanovski Katarina</t>
  </si>
  <si>
    <t>080100</t>
  </si>
  <si>
    <t>Stefanov Goran</t>
  </si>
  <si>
    <t>081229</t>
  </si>
  <si>
    <t>Radovic Ivana</t>
  </si>
  <si>
    <t>Todorovic Srdan</t>
  </si>
  <si>
    <t>Nikolic Marko</t>
  </si>
  <si>
    <t>Tomaševic Olga</t>
  </si>
  <si>
    <t>Živanovic Danijela</t>
  </si>
  <si>
    <t>Stajkovic Damjan</t>
  </si>
  <si>
    <t>Paunovic Filip</t>
  </si>
  <si>
    <t>Drakulic Marina</t>
  </si>
  <si>
    <t>Ilic Marija</t>
  </si>
  <si>
    <t>Naglic Milica</t>
  </si>
  <si>
    <t>Šimšic Bojan</t>
  </si>
  <si>
    <t>Ostojic Nikola</t>
  </si>
  <si>
    <t>Sankovic Milka</t>
  </si>
  <si>
    <t>Nikolic Marijana</t>
  </si>
  <si>
    <t>Pejcic Nikola</t>
  </si>
  <si>
    <t>Jovanovic Milena</t>
  </si>
  <si>
    <t>Cvetanovic Jovana</t>
  </si>
  <si>
    <t>Mijatovic Miloš</t>
  </si>
  <si>
    <t>Cirovic Milica</t>
  </si>
  <si>
    <t>Bogdanovic Sonja</t>
  </si>
  <si>
    <t>Antic Jelena</t>
  </si>
  <si>
    <t>Mihic Aleksandra</t>
  </si>
  <si>
    <t>Simijonovic Jelena</t>
  </si>
  <si>
    <t>Osmajlic Nebojša</t>
  </si>
  <si>
    <t>Ðuric Svetlana</t>
  </si>
  <si>
    <t>Pendic Jovan</t>
  </si>
  <si>
    <t>Mihailovic Jelena</t>
  </si>
  <si>
    <t>Ðukic Marijana</t>
  </si>
  <si>
    <t>Stanojevic Katarina</t>
  </si>
  <si>
    <t>Malencic Branka</t>
  </si>
  <si>
    <t>Radosavljevic Biljana</t>
  </si>
  <si>
    <t>Vujcic Jovana</t>
  </si>
  <si>
    <t>Subotin Tamara</t>
  </si>
  <si>
    <t>Radmanovic Jasna</t>
  </si>
  <si>
    <t>Spiric Aleksandar</t>
  </si>
  <si>
    <t>Milivojevic Nevena</t>
  </si>
  <si>
    <t>Markovic Ljiljana</t>
  </si>
  <si>
    <t>Avdic Maja</t>
  </si>
  <si>
    <t>Maloku Dijana</t>
  </si>
  <si>
    <t>Zogovic Milena</t>
  </si>
  <si>
    <t>Sredojevic Irena</t>
  </si>
  <si>
    <t>Cirkovic Jasmina</t>
  </si>
  <si>
    <t>Basuric Zorka</t>
  </si>
  <si>
    <t>Nikolic Jelena</t>
  </si>
  <si>
    <t>Vasic Mihailo</t>
  </si>
  <si>
    <t>Milojcic Marija</t>
  </si>
  <si>
    <t>Janjic Romana</t>
  </si>
  <si>
    <t>Babovic Jovana</t>
  </si>
  <si>
    <t>Karan Andrea</t>
  </si>
  <si>
    <t>Radoševic Ana</t>
  </si>
  <si>
    <t>Stojadinovic Ivana</t>
  </si>
  <si>
    <t>Ljubanic Katarina</t>
  </si>
  <si>
    <t>Pešakovic Suzana</t>
  </si>
  <si>
    <t>Ckautovic Smilja</t>
  </si>
  <si>
    <t>Stojmenovic Tanja</t>
  </si>
  <si>
    <t>Miladinovic Milica</t>
  </si>
  <si>
    <t>Rajilic Tamara</t>
  </si>
  <si>
    <t>Petrovic Jelena</t>
  </si>
  <si>
    <t>Bodrožic Milan</t>
  </si>
  <si>
    <t>Baralic Jelena</t>
  </si>
  <si>
    <t>Kovacevic Miloš</t>
  </si>
  <si>
    <t>Cvijovic Mirjana</t>
  </si>
  <si>
    <t>Markovic Mirjana</t>
  </si>
  <si>
    <t>Taušan Miljana</t>
  </si>
  <si>
    <t>Miletic Stanislava</t>
  </si>
  <si>
    <t>Barišic Igor</t>
  </si>
  <si>
    <t>Janicijevic Filip</t>
  </si>
  <si>
    <t>Šaletic Sergej</t>
  </si>
  <si>
    <t>Todosijevic Nevena</t>
  </si>
  <si>
    <t>Kacavenda Anamarija</t>
  </si>
  <si>
    <t>Ðordevic Tamara</t>
  </si>
  <si>
    <t>Matic Milica</t>
  </si>
  <si>
    <t>Damjanovic Miloš</t>
  </si>
  <si>
    <t>Ždanova Jekaterina</t>
  </si>
  <si>
    <t>Cvetkovic Ana</t>
  </si>
  <si>
    <t>Olujic Bojana</t>
  </si>
  <si>
    <t>Jevtic Nenad</t>
  </si>
  <si>
    <t>Manojlovic Ivana</t>
  </si>
  <si>
    <t>Božickovic Jelena</t>
  </si>
  <si>
    <t>Petrovic Jovana</t>
  </si>
  <si>
    <t>Šakic Danijela</t>
  </si>
  <si>
    <t>Smiljanic Saša</t>
  </si>
  <si>
    <t>Gajic Nikola</t>
  </si>
  <si>
    <t>Ðunisijevic Jelena</t>
  </si>
  <si>
    <t>Krajnovic Dragana</t>
  </si>
  <si>
    <t>Ljubisavljevic Milena</t>
  </si>
  <si>
    <t>Marnic Jelena</t>
  </si>
  <si>
    <t>Jocic Sladana</t>
  </si>
  <si>
    <t>Mitrovic Nikola</t>
  </si>
  <si>
    <t>Mackic Biljana</t>
  </si>
  <si>
    <t>Matic Svetlana</t>
  </si>
  <si>
    <t>Damnjanovic Jovana</t>
  </si>
  <si>
    <t>Kozomara Nikola</t>
  </si>
  <si>
    <t>Lazarevic Ana</t>
  </si>
  <si>
    <t>Radusin Mira</t>
  </si>
  <si>
    <t>Rešidovic Haris</t>
  </si>
  <si>
    <t>002093</t>
  </si>
  <si>
    <t>010928</t>
  </si>
  <si>
    <t>021554</t>
  </si>
  <si>
    <t>040952</t>
  </si>
  <si>
    <t>050126</t>
  </si>
  <si>
    <t>050239</t>
  </si>
  <si>
    <t>050374</t>
  </si>
  <si>
    <t>050402</t>
  </si>
  <si>
    <t>050792</t>
  </si>
  <si>
    <t>051254</t>
  </si>
  <si>
    <t>051272</t>
  </si>
  <si>
    <t>060022</t>
  </si>
  <si>
    <t>060050</t>
  </si>
  <si>
    <t>060087</t>
  </si>
  <si>
    <t>060093</t>
  </si>
  <si>
    <t>060104</t>
  </si>
  <si>
    <t>060215</t>
  </si>
  <si>
    <t>060283</t>
  </si>
  <si>
    <t>060390</t>
  </si>
  <si>
    <t>060407</t>
  </si>
  <si>
    <t>060411</t>
  </si>
  <si>
    <t>060611</t>
  </si>
  <si>
    <t>060620</t>
  </si>
  <si>
    <t>060701</t>
  </si>
  <si>
    <t>060708</t>
  </si>
  <si>
    <t>060750</t>
  </si>
  <si>
    <t>060858</t>
  </si>
  <si>
    <t>060871</t>
  </si>
  <si>
    <t>060969</t>
  </si>
  <si>
    <t>060987</t>
  </si>
  <si>
    <t>061092</t>
  </si>
  <si>
    <t>061112</t>
  </si>
  <si>
    <t>061302</t>
  </si>
  <si>
    <t>061303</t>
  </si>
  <si>
    <t>061327</t>
  </si>
  <si>
    <t>061419</t>
  </si>
  <si>
    <t>061440</t>
  </si>
  <si>
    <t>061480</t>
  </si>
  <si>
    <t>061482</t>
  </si>
  <si>
    <t>061516</t>
  </si>
  <si>
    <t>Bajic Sanja</t>
  </si>
  <si>
    <t>061625</t>
  </si>
  <si>
    <t>061810</t>
  </si>
  <si>
    <t>062215</t>
  </si>
  <si>
    <t>070028</t>
  </si>
  <si>
    <t>070057</t>
  </si>
  <si>
    <t>070064</t>
  </si>
  <si>
    <t>Bodiroga Ðoko</t>
  </si>
  <si>
    <t>070088</t>
  </si>
  <si>
    <t>070111</t>
  </si>
  <si>
    <t>070138</t>
  </si>
  <si>
    <t>Bukvic Sanja</t>
  </si>
  <si>
    <t>070235</t>
  </si>
  <si>
    <t>070273</t>
  </si>
  <si>
    <t>070302</t>
  </si>
  <si>
    <t>070303</t>
  </si>
  <si>
    <t>070337</t>
  </si>
  <si>
    <t>Graovac Jelena</t>
  </si>
  <si>
    <t>070379</t>
  </si>
  <si>
    <t>070388</t>
  </si>
  <si>
    <t>070396</t>
  </si>
  <si>
    <t>070424</t>
  </si>
  <si>
    <t>070431</t>
  </si>
  <si>
    <t>070467</t>
  </si>
  <si>
    <t>Balj Milena</t>
  </si>
  <si>
    <t>070469</t>
  </si>
  <si>
    <t>Vidic Tamara</t>
  </si>
  <si>
    <t>070515</t>
  </si>
  <si>
    <t>070517</t>
  </si>
  <si>
    <t>070569</t>
  </si>
  <si>
    <t>070574</t>
  </si>
  <si>
    <t>Momcilovic Jelena</t>
  </si>
  <si>
    <t>070584</t>
  </si>
  <si>
    <t>070622</t>
  </si>
  <si>
    <t>070623</t>
  </si>
  <si>
    <t>070625</t>
  </si>
  <si>
    <t>070629</t>
  </si>
  <si>
    <t>070649</t>
  </si>
  <si>
    <t>Miloševic Jovana</t>
  </si>
  <si>
    <t>070689</t>
  </si>
  <si>
    <t>Terzic Jelena</t>
  </si>
  <si>
    <t>070745</t>
  </si>
  <si>
    <t>070748</t>
  </si>
  <si>
    <t>070788</t>
  </si>
  <si>
    <t>070796</t>
  </si>
  <si>
    <t>070840</t>
  </si>
  <si>
    <t>070869</t>
  </si>
  <si>
    <t>070878</t>
  </si>
  <si>
    <t>Zirojevic Marko</t>
  </si>
  <si>
    <t>070885</t>
  </si>
  <si>
    <t>070906</t>
  </si>
  <si>
    <t>070931</t>
  </si>
  <si>
    <t>070935</t>
  </si>
  <si>
    <t>070969</t>
  </si>
  <si>
    <t>071029</t>
  </si>
  <si>
    <t>Kovacevic Sonja</t>
  </si>
  <si>
    <t>071049</t>
  </si>
  <si>
    <t>071067</t>
  </si>
  <si>
    <t>071072</t>
  </si>
  <si>
    <t>Milosavljevic Ljubivoje</t>
  </si>
  <si>
    <t>071103</t>
  </si>
  <si>
    <t>071111</t>
  </si>
  <si>
    <t>Backovic Nemanja</t>
  </si>
  <si>
    <t>071159</t>
  </si>
  <si>
    <t>071160</t>
  </si>
  <si>
    <t>Božinovic Branislav</t>
  </si>
  <si>
    <t>071179</t>
  </si>
  <si>
    <t>Penev Igor</t>
  </si>
  <si>
    <t>071221</t>
  </si>
  <si>
    <t>Jeremic Igor</t>
  </si>
  <si>
    <t>071246</t>
  </si>
  <si>
    <t>071290</t>
  </si>
  <si>
    <t>071296</t>
  </si>
  <si>
    <t>071325</t>
  </si>
  <si>
    <t>Manic Milan</t>
  </si>
  <si>
    <t>071353</t>
  </si>
  <si>
    <t>071357</t>
  </si>
  <si>
    <t>Mišovic Mina</t>
  </si>
  <si>
    <t>071379</t>
  </si>
  <si>
    <t>Vukcevic Sandra</t>
  </si>
  <si>
    <t>071386</t>
  </si>
  <si>
    <t>Markovinovic Bojana</t>
  </si>
  <si>
    <t>071415</t>
  </si>
  <si>
    <t>071421</t>
  </si>
  <si>
    <t>071459</t>
  </si>
  <si>
    <t>071483</t>
  </si>
  <si>
    <t>071492</t>
  </si>
  <si>
    <t>071504</t>
  </si>
  <si>
    <t>Jevtic Milica</t>
  </si>
  <si>
    <t>080008</t>
  </si>
  <si>
    <t>Mijatovic Jovana</t>
  </si>
  <si>
    <t>080012</t>
  </si>
  <si>
    <t>Dragicevic Maja</t>
  </si>
  <si>
    <t>080013</t>
  </si>
  <si>
    <t>Boricic Dragana</t>
  </si>
  <si>
    <t>080022</t>
  </si>
  <si>
    <t>Pešic Nemanja</t>
  </si>
  <si>
    <t>080024</t>
  </si>
  <si>
    <t>Tanuševic Tijana</t>
  </si>
  <si>
    <t>080026</t>
  </si>
  <si>
    <t>Ðokovic Aleksandra</t>
  </si>
  <si>
    <t>080031</t>
  </si>
  <si>
    <t>Bijelic Alen</t>
  </si>
  <si>
    <t>080033</t>
  </si>
  <si>
    <t>Micic Nataša</t>
  </si>
  <si>
    <t>080038</t>
  </si>
  <si>
    <t>Zaric Marija</t>
  </si>
  <si>
    <t>080047</t>
  </si>
  <si>
    <t>Božic Ana</t>
  </si>
  <si>
    <t>080062</t>
  </si>
  <si>
    <t>Tomovic Bojan</t>
  </si>
  <si>
    <t>080063</t>
  </si>
  <si>
    <t>Gavric Maja</t>
  </si>
  <si>
    <t>080064</t>
  </si>
  <si>
    <t>Rakicevic Vasilije</t>
  </si>
  <si>
    <t>080069</t>
  </si>
  <si>
    <t>Nikolic Tamara</t>
  </si>
  <si>
    <t>080076</t>
  </si>
  <si>
    <t>Colic Valentina</t>
  </si>
  <si>
    <t>080079</t>
  </si>
  <si>
    <t>Petrovic Zorana</t>
  </si>
  <si>
    <t>080099</t>
  </si>
  <si>
    <t>Banjac Milica</t>
  </si>
  <si>
    <t>080122</t>
  </si>
  <si>
    <t>Maric Jelena</t>
  </si>
  <si>
    <t>080137</t>
  </si>
  <si>
    <t>Karanovic Dana</t>
  </si>
  <si>
    <t>080169</t>
  </si>
  <si>
    <t>Marcetic Ðurdica</t>
  </si>
  <si>
    <t>080177</t>
  </si>
  <si>
    <t>Mijailovic Ivana</t>
  </si>
  <si>
    <t>080178</t>
  </si>
  <si>
    <t>Božic Tamara</t>
  </si>
  <si>
    <t>080181</t>
  </si>
  <si>
    <t>Cvijovic Zorica</t>
  </si>
  <si>
    <t>080226</t>
  </si>
  <si>
    <t>Loncar Sandra</t>
  </si>
  <si>
    <t>080227</t>
  </si>
  <si>
    <t>Jankovic Nikola</t>
  </si>
  <si>
    <t>080244</t>
  </si>
  <si>
    <t>Varnicic Nevena</t>
  </si>
  <si>
    <t>080246</t>
  </si>
  <si>
    <t>Khamis Sara</t>
  </si>
  <si>
    <t>080247</t>
  </si>
  <si>
    <t>Pajic Nikola</t>
  </si>
  <si>
    <t>080261</t>
  </si>
  <si>
    <t>Poparic Jelena</t>
  </si>
  <si>
    <t>080262</t>
  </si>
  <si>
    <t>Voštic Marija</t>
  </si>
  <si>
    <t>080271</t>
  </si>
  <si>
    <t>Šljivic Sonja</t>
  </si>
  <si>
    <t>080272</t>
  </si>
  <si>
    <t>Stevanovic Ana</t>
  </si>
  <si>
    <t>080289</t>
  </si>
  <si>
    <t>Stankovic Jelena</t>
  </si>
  <si>
    <t>080296</t>
  </si>
  <si>
    <t>Vekic Marija</t>
  </si>
  <si>
    <t>080304</t>
  </si>
  <si>
    <t>Vulevic Miljana</t>
  </si>
  <si>
    <t>080324</t>
  </si>
  <si>
    <t>080331</t>
  </si>
  <si>
    <t>Jovic Jelena</t>
  </si>
  <si>
    <t>080339</t>
  </si>
  <si>
    <t>Maric Miloš</t>
  </si>
  <si>
    <t>080341</t>
  </si>
  <si>
    <t>Jovanovic Uroš</t>
  </si>
  <si>
    <t>080373</t>
  </si>
  <si>
    <t>Grujicic Milica</t>
  </si>
  <si>
    <t>080397</t>
  </si>
  <si>
    <t>Milanovic Milica</t>
  </si>
  <si>
    <t>080401</t>
  </si>
  <si>
    <t>Kovacevic Aleksandra</t>
  </si>
  <si>
    <t>080427</t>
  </si>
  <si>
    <t>Vukobratovic Jovana</t>
  </si>
  <si>
    <t>080456</t>
  </si>
  <si>
    <t>Radak Nevena</t>
  </si>
  <si>
    <t>080486</t>
  </si>
  <si>
    <t>Grujic Aleksandra</t>
  </si>
  <si>
    <t>080491</t>
  </si>
  <si>
    <t>Bauk Bojana</t>
  </si>
  <si>
    <t>080526</t>
  </si>
  <si>
    <t>Cvetic Jovana</t>
  </si>
  <si>
    <t>080538</t>
  </si>
  <si>
    <t>Batinic Zorana</t>
  </si>
  <si>
    <t>080542</t>
  </si>
  <si>
    <t>Nasradin Bojana</t>
  </si>
  <si>
    <t>080544</t>
  </si>
  <si>
    <t>Davidovic Milica</t>
  </si>
  <si>
    <t>080546</t>
  </si>
  <si>
    <t>Nikitovic Ana</t>
  </si>
  <si>
    <t>080548</t>
  </si>
  <si>
    <t>Jevdevic Aleksandra</t>
  </si>
  <si>
    <t>080551</t>
  </si>
  <si>
    <t>Miljanovic Gorana</t>
  </si>
  <si>
    <t>080566</t>
  </si>
  <si>
    <t>Šunjevaric Milica</t>
  </si>
  <si>
    <t>080573</t>
  </si>
  <si>
    <t>080577</t>
  </si>
  <si>
    <t>Tomic Gordana</t>
  </si>
  <si>
    <t>080584</t>
  </si>
  <si>
    <t>Strugarevic Vladan</t>
  </si>
  <si>
    <t>080588</t>
  </si>
  <si>
    <t>Simic Maja</t>
  </si>
  <si>
    <t>080596</t>
  </si>
  <si>
    <t>Stanojevic Ana</t>
  </si>
  <si>
    <t>080602</t>
  </si>
  <si>
    <t>Colakovic Jovana</t>
  </si>
  <si>
    <t>080603</t>
  </si>
  <si>
    <t>Cojbašic Mileva</t>
  </si>
  <si>
    <t>080623</t>
  </si>
  <si>
    <t>Jejina Jovana</t>
  </si>
  <si>
    <t>080656</t>
  </si>
  <si>
    <t>Janjic Aleksandar</t>
  </si>
  <si>
    <t>080661</t>
  </si>
  <si>
    <t>Vulicevic Marija</t>
  </si>
  <si>
    <t>080678</t>
  </si>
  <si>
    <t>Janus Dušan</t>
  </si>
  <si>
    <t>080679</t>
  </si>
  <si>
    <t>Tripkovic Minja</t>
  </si>
  <si>
    <t>080691</t>
  </si>
  <si>
    <t>Rakic Milica</t>
  </si>
  <si>
    <t>080692</t>
  </si>
  <si>
    <t>Tešic Nevena</t>
  </si>
  <si>
    <t>080696</t>
  </si>
  <si>
    <t>Kecman Marta</t>
  </si>
  <si>
    <t>080697</t>
  </si>
  <si>
    <t>Zdravkovic Lazar</t>
  </si>
  <si>
    <t>080707</t>
  </si>
  <si>
    <t>Spasojevic Nikola</t>
  </si>
  <si>
    <t>080711</t>
  </si>
  <si>
    <t>Jovicic Milica</t>
  </si>
  <si>
    <t>080737</t>
  </si>
  <si>
    <t>080748</t>
  </si>
  <si>
    <t>Pašajlic Lazar</t>
  </si>
  <si>
    <t>080757</t>
  </si>
  <si>
    <t>Delic Marina</t>
  </si>
  <si>
    <t>080783</t>
  </si>
  <si>
    <t>Radosavljevic Sara</t>
  </si>
  <si>
    <t>080791</t>
  </si>
  <si>
    <t>Radovic Nemanja</t>
  </si>
  <si>
    <t>080801</t>
  </si>
  <si>
    <t>Milanovic Milana</t>
  </si>
  <si>
    <t>080831</t>
  </si>
  <si>
    <t>080857</t>
  </si>
  <si>
    <t>Joksimovic Mia</t>
  </si>
  <si>
    <t>080858</t>
  </si>
  <si>
    <t>Stanojevic Bojan</t>
  </si>
  <si>
    <t>080863</t>
  </si>
  <si>
    <t>Lero Marko</t>
  </si>
  <si>
    <t>080867</t>
  </si>
  <si>
    <t>Korac Milica</t>
  </si>
  <si>
    <t>080871</t>
  </si>
  <si>
    <t>Popovic Nada</t>
  </si>
  <si>
    <t>080872</t>
  </si>
  <si>
    <t>Rakic Aleksandra</t>
  </si>
  <si>
    <t>080891</t>
  </si>
  <si>
    <t>Subotic Nebojša</t>
  </si>
  <si>
    <t>080896</t>
  </si>
  <si>
    <t>Bogic Bojan</t>
  </si>
  <si>
    <t>080907</t>
  </si>
  <si>
    <t>Randelovic Gorana</t>
  </si>
  <si>
    <t>080952</t>
  </si>
  <si>
    <t>Patriško Jovana</t>
  </si>
  <si>
    <t>080953</t>
  </si>
  <si>
    <t>080956</t>
  </si>
  <si>
    <t>Mikuš Ana</t>
  </si>
  <si>
    <t>080957</t>
  </si>
  <si>
    <t>Ristic Momcilo</t>
  </si>
  <si>
    <t>080977</t>
  </si>
  <si>
    <t>Macanovic Ana</t>
  </si>
  <si>
    <t>080998</t>
  </si>
  <si>
    <t>Spasic Stefan</t>
  </si>
  <si>
    <t>081001</t>
  </si>
  <si>
    <t>081011</t>
  </si>
  <si>
    <t>Aleksandric Andrea</t>
  </si>
  <si>
    <t>081065</t>
  </si>
  <si>
    <t>Zoroski Tamara</t>
  </si>
  <si>
    <t>081073</t>
  </si>
  <si>
    <t>Matovic Milica</t>
  </si>
  <si>
    <t>081089</t>
  </si>
  <si>
    <t>Tijanic Jelena</t>
  </si>
  <si>
    <t>081098</t>
  </si>
  <si>
    <t>Micevic Miloš</t>
  </si>
  <si>
    <t>081103</t>
  </si>
  <si>
    <t>Raicevic Janko</t>
  </si>
  <si>
    <t>081113</t>
  </si>
  <si>
    <t>Cvjetkovic Jelena</t>
  </si>
  <si>
    <t>081152</t>
  </si>
  <si>
    <t>Pajovic Dragana</t>
  </si>
  <si>
    <t>081153</t>
  </si>
  <si>
    <t>081168</t>
  </si>
  <si>
    <t>Jakupi Adelis</t>
  </si>
  <si>
    <t>081174</t>
  </si>
  <si>
    <t>Matijaševic Katarina</t>
  </si>
  <si>
    <t>081202</t>
  </si>
  <si>
    <t>Prijic Mirjana</t>
  </si>
  <si>
    <t>081203</t>
  </si>
  <si>
    <t>Jerinic Tatjana</t>
  </si>
  <si>
    <t>081204</t>
  </si>
  <si>
    <t>Stibilj Ivana</t>
  </si>
  <si>
    <t>081209</t>
  </si>
  <si>
    <t>Stanišic Snežana</t>
  </si>
  <si>
    <t>081231</t>
  </si>
  <si>
    <t>Babic Marija</t>
  </si>
  <si>
    <t>081249</t>
  </si>
  <si>
    <t>Ðordevic Branka</t>
  </si>
  <si>
    <t>081252</t>
  </si>
  <si>
    <t>Perovic Sanja</t>
  </si>
  <si>
    <t>081256</t>
  </si>
  <si>
    <t>Alfirovic Anja</t>
  </si>
  <si>
    <t>081263</t>
  </si>
  <si>
    <t>Vasilic Ivan</t>
  </si>
  <si>
    <t>081272</t>
  </si>
  <si>
    <t>Radic Vladimir</t>
  </si>
  <si>
    <t>081277</t>
  </si>
  <si>
    <t>Pjanovic Saša</t>
  </si>
  <si>
    <t>081279</t>
  </si>
  <si>
    <t>Bjelja Andelka</t>
  </si>
  <si>
    <t>081281</t>
  </si>
  <si>
    <t>Bibic Marija</t>
  </si>
  <si>
    <t>081283</t>
  </si>
  <si>
    <t>Teleskovic Mina</t>
  </si>
  <si>
    <t>081286</t>
  </si>
  <si>
    <t>Ivkov Dragana</t>
  </si>
  <si>
    <t>081312</t>
  </si>
  <si>
    <t>Dugalic Marina</t>
  </si>
  <si>
    <t>081324</t>
  </si>
  <si>
    <t>Karadžic Miloš</t>
  </si>
  <si>
    <t>081337</t>
  </si>
  <si>
    <t>Jurišic Marijana</t>
  </si>
  <si>
    <t>081338</t>
  </si>
  <si>
    <t>Dobrota Maja</t>
  </si>
  <si>
    <t>081347</t>
  </si>
  <si>
    <t>Colakovic Jovan</t>
  </si>
  <si>
    <t>081362</t>
  </si>
  <si>
    <t>Vasovic Andela</t>
  </si>
  <si>
    <t>081420</t>
  </si>
  <si>
    <t>081426</t>
  </si>
  <si>
    <t>Ilic Mia</t>
  </si>
  <si>
    <t>081443</t>
  </si>
  <si>
    <t>Marceta Danijela</t>
  </si>
  <si>
    <t>081448</t>
  </si>
  <si>
    <t>Jovanovic Aleksandra</t>
  </si>
  <si>
    <t>081459</t>
  </si>
  <si>
    <t>Ralic Bojana</t>
  </si>
  <si>
    <t>081468</t>
  </si>
  <si>
    <t>Dragicevic Sanja</t>
  </si>
  <si>
    <t>081469</t>
  </si>
  <si>
    <t>Maljenovic Ljiljana</t>
  </si>
  <si>
    <t>081472</t>
  </si>
  <si>
    <t>Popadic Aleksandra</t>
  </si>
  <si>
    <t>081473</t>
  </si>
  <si>
    <t>Živanovic Željka</t>
  </si>
  <si>
    <t>081492</t>
  </si>
  <si>
    <t>Lazarevic Sladana</t>
  </si>
  <si>
    <t>081508</t>
  </si>
  <si>
    <t>Žarkovic Nikola</t>
  </si>
  <si>
    <t>081511</t>
  </si>
  <si>
    <t>Popovic Ivana</t>
  </si>
  <si>
    <t>081557</t>
  </si>
  <si>
    <t>Biorac Tijana</t>
  </si>
  <si>
    <t>081594</t>
  </si>
  <si>
    <t>Gojkovic Marija</t>
  </si>
  <si>
    <t>081596</t>
  </si>
  <si>
    <t>Gojkovic Milena</t>
  </si>
  <si>
    <t>070106</t>
  </si>
  <si>
    <t>REZULTATI JULSKI ROK</t>
  </si>
  <si>
    <t>BOLONJCI</t>
  </si>
  <si>
    <t>PREPISIVALA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</si>
</sst>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0.0%"/>
    <numFmt numFmtId="184" formatCode="0.000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00"/>
    <numFmt numFmtId="192" formatCode="_(* #,##0.0_);_(* \(#,##0.0\);_(* &quot;-&quot;??_);_(@_)"/>
    <numFmt numFmtId="193" formatCode="_(* #,##0_);_(* \(#,##0\);_(* &quot;-&quot;??_);_(@_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43"/>
      <name val="Times New Roman"/>
      <family val="1"/>
    </font>
    <font>
      <b/>
      <sz val="10"/>
      <color indexed="9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>
        <color indexed="62"/>
      </top>
      <bottom style="double">
        <color indexed="62"/>
      </bottom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 style="dashed">
        <color indexed="62"/>
      </left>
      <right style="dashed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thin"/>
    </border>
    <border>
      <left style="medium">
        <color indexed="62"/>
      </left>
      <right style="medium">
        <color indexed="62"/>
      </right>
      <top style="thin"/>
      <bottom style="thin"/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thin"/>
    </border>
    <border>
      <left style="medium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thin"/>
      <bottom style="double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n"/>
    </border>
    <border>
      <left style="thin"/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/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NumberFormat="1" applyFont="1" applyBorder="1" applyAlignment="1" quotePrefix="1">
      <alignment/>
    </xf>
    <xf numFmtId="0" fontId="8" fillId="0" borderId="11" xfId="0" applyFont="1" applyBorder="1" applyAlignment="1">
      <alignment/>
    </xf>
    <xf numFmtId="0" fontId="7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182" fontId="7" fillId="33" borderId="16" xfId="0" applyNumberFormat="1" applyFont="1" applyFill="1" applyBorder="1" applyAlignment="1">
      <alignment horizontal="center"/>
    </xf>
    <xf numFmtId="182" fontId="7" fillId="33" borderId="17" xfId="0" applyNumberFormat="1" applyFont="1" applyFill="1" applyBorder="1" applyAlignment="1">
      <alignment horizontal="center"/>
    </xf>
    <xf numFmtId="0" fontId="7" fillId="34" borderId="18" xfId="0" applyNumberFormat="1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0" borderId="0" xfId="0" applyFont="1" applyAlignment="1">
      <alignment/>
    </xf>
    <xf numFmtId="0" fontId="11" fillId="35" borderId="0" xfId="0" applyFont="1" applyFill="1" applyAlignment="1">
      <alignment/>
    </xf>
    <xf numFmtId="182" fontId="7" fillId="33" borderId="13" xfId="0" applyNumberFormat="1" applyFont="1" applyFill="1" applyBorder="1" applyAlignment="1">
      <alignment horizontal="center"/>
    </xf>
    <xf numFmtId="0" fontId="12" fillId="35" borderId="0" xfId="0" applyFont="1" applyFill="1" applyAlignment="1">
      <alignment/>
    </xf>
    <xf numFmtId="1" fontId="8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0" fontId="7" fillId="36" borderId="21" xfId="0" applyNumberFormat="1" applyFont="1" applyFill="1" applyBorder="1" applyAlignment="1">
      <alignment/>
    </xf>
    <xf numFmtId="0" fontId="7" fillId="37" borderId="2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0" fillId="37" borderId="22" xfId="0" applyNumberFormat="1" applyFont="1" applyFill="1" applyBorder="1" applyAlignment="1">
      <alignment/>
    </xf>
    <xf numFmtId="182" fontId="7" fillId="33" borderId="23" xfId="0" applyNumberFormat="1" applyFont="1" applyFill="1" applyBorder="1" applyAlignment="1" quotePrefix="1">
      <alignment horizontal="center"/>
    </xf>
    <xf numFmtId="0" fontId="7" fillId="34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58" applyFont="1" applyBorder="1">
      <alignment/>
      <protection/>
    </xf>
    <xf numFmtId="49" fontId="8" fillId="0" borderId="10" xfId="58" applyNumberFormat="1" applyFont="1" applyBorder="1">
      <alignment/>
      <protection/>
    </xf>
    <xf numFmtId="0" fontId="8" fillId="0" borderId="10" xfId="57" applyFont="1" applyBorder="1">
      <alignment/>
      <protection/>
    </xf>
    <xf numFmtId="182" fontId="8" fillId="0" borderId="10" xfId="58" applyNumberFormat="1" applyFont="1" applyBorder="1" applyAlignment="1" quotePrefix="1">
      <alignment horizontal="center"/>
      <protection/>
    </xf>
    <xf numFmtId="182" fontId="8" fillId="0" borderId="10" xfId="58" applyNumberFormat="1" applyFont="1" applyBorder="1" applyAlignment="1">
      <alignment horizontal="center"/>
      <protection/>
    </xf>
    <xf numFmtId="182" fontId="8" fillId="0" borderId="10" xfId="57" applyNumberFormat="1" applyFont="1" applyFill="1" applyBorder="1" applyAlignment="1">
      <alignment horizontal="center"/>
      <protection/>
    </xf>
    <xf numFmtId="182" fontId="7" fillId="33" borderId="24" xfId="0" applyNumberFormat="1" applyFont="1" applyFill="1" applyBorder="1" applyAlignment="1" quotePrefix="1">
      <alignment horizontal="center"/>
    </xf>
    <xf numFmtId="0" fontId="7" fillId="33" borderId="25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 quotePrefix="1">
      <alignment/>
    </xf>
    <xf numFmtId="182" fontId="8" fillId="0" borderId="10" xfId="58" applyNumberFormat="1" applyFont="1" applyFill="1" applyBorder="1" applyAlignment="1" quotePrefix="1">
      <alignment horizontal="center"/>
      <protection/>
    </xf>
    <xf numFmtId="182" fontId="8" fillId="0" borderId="26" xfId="57" applyNumberFormat="1" applyFont="1" applyFill="1" applyBorder="1" applyAlignment="1">
      <alignment horizontal="center"/>
      <protection/>
    </xf>
    <xf numFmtId="182" fontId="8" fillId="0" borderId="27" xfId="57" applyNumberFormat="1" applyFont="1" applyFill="1" applyBorder="1" applyAlignment="1">
      <alignment horizontal="center"/>
      <protection/>
    </xf>
    <xf numFmtId="0" fontId="8" fillId="0" borderId="10" xfId="58" applyFont="1" applyFill="1" applyBorder="1">
      <alignment/>
      <protection/>
    </xf>
    <xf numFmtId="182" fontId="8" fillId="0" borderId="28" xfId="57" applyNumberFormat="1" applyFont="1" applyBorder="1" applyAlignment="1">
      <alignment horizontal="center"/>
      <protection/>
    </xf>
    <xf numFmtId="0" fontId="8" fillId="0" borderId="29" xfId="57" applyFont="1" applyBorder="1" applyAlignment="1">
      <alignment horizontal="center"/>
      <protection/>
    </xf>
    <xf numFmtId="182" fontId="8" fillId="0" borderId="30" xfId="57" applyNumberFormat="1" applyFont="1" applyBorder="1" applyAlignment="1">
      <alignment horizontal="center"/>
      <protection/>
    </xf>
    <xf numFmtId="0" fontId="8" fillId="0" borderId="31" xfId="57" applyFont="1" applyBorder="1" applyAlignment="1">
      <alignment horizontal="center"/>
      <protection/>
    </xf>
    <xf numFmtId="2" fontId="8" fillId="0" borderId="0" xfId="0" applyNumberFormat="1" applyFont="1" applyAlignment="1">
      <alignment/>
    </xf>
    <xf numFmtId="0" fontId="0" fillId="38" borderId="10" xfId="0" applyFill="1" applyBorder="1" applyAlignment="1">
      <alignment/>
    </xf>
    <xf numFmtId="0" fontId="8" fillId="38" borderId="11" xfId="0" applyFont="1" applyFill="1" applyBorder="1" applyAlignment="1">
      <alignment/>
    </xf>
    <xf numFmtId="1" fontId="8" fillId="38" borderId="11" xfId="0" applyNumberFormat="1" applyFont="1" applyFill="1" applyBorder="1" applyAlignment="1">
      <alignment/>
    </xf>
    <xf numFmtId="0" fontId="0" fillId="38" borderId="10" xfId="0" applyFont="1" applyFill="1" applyBorder="1" applyAlignment="1">
      <alignment shrinkToFit="1"/>
    </xf>
    <xf numFmtId="0" fontId="8" fillId="38" borderId="10" xfId="0" applyNumberFormat="1" applyFont="1" applyFill="1" applyBorder="1" applyAlignment="1" quotePrefix="1">
      <alignment/>
    </xf>
    <xf numFmtId="182" fontId="8" fillId="0" borderId="27" xfId="58" applyNumberFormat="1" applyFont="1" applyBorder="1" applyAlignment="1" quotePrefix="1">
      <alignment horizontal="center"/>
      <protection/>
    </xf>
    <xf numFmtId="0" fontId="8" fillId="0" borderId="32" xfId="0" applyFont="1" applyBorder="1" applyAlignment="1">
      <alignment/>
    </xf>
    <xf numFmtId="0" fontId="15" fillId="39" borderId="0" xfId="0" applyFont="1" applyFill="1" applyAlignment="1">
      <alignment/>
    </xf>
    <xf numFmtId="0" fontId="14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ni rezultat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zoomScalePageLayoutView="0" workbookViewId="0" topLeftCell="A85">
      <selection activeCell="C105" sqref="C105"/>
    </sheetView>
  </sheetViews>
  <sheetFormatPr defaultColWidth="9.140625" defaultRowHeight="12.75"/>
  <cols>
    <col min="1" max="1" width="9.140625" style="21" customWidth="1"/>
    <col min="2" max="2" width="18.7109375" style="0" customWidth="1"/>
    <col min="3" max="3" width="7.7109375" style="0" customWidth="1"/>
    <col min="5" max="5" width="7.28125" style="0" customWidth="1"/>
    <col min="7" max="7" width="8.8515625" style="0" customWidth="1"/>
    <col min="8" max="8" width="7.8515625" style="0" customWidth="1"/>
    <col min="9" max="9" width="2.00390625" style="0" customWidth="1"/>
    <col min="10" max="10" width="1.57421875" style="0" customWidth="1"/>
    <col min="11" max="11" width="6.28125" style="21" customWidth="1"/>
    <col min="12" max="12" width="16.28125" style="0" customWidth="1"/>
    <col min="13" max="13" width="5.28125" style="0" customWidth="1"/>
    <col min="14" max="14" width="5.7109375" style="0" customWidth="1"/>
    <col min="15" max="15" width="7.28125" style="0" customWidth="1"/>
    <col min="16" max="16" width="5.421875" style="0" customWidth="1"/>
    <col min="17" max="17" width="4.140625" style="0" customWidth="1"/>
  </cols>
  <sheetData>
    <row r="1" spans="1:17" ht="19.5" thickBot="1">
      <c r="A1" s="14" t="s">
        <v>697</v>
      </c>
      <c r="B1" s="2"/>
      <c r="C1" s="56" t="s">
        <v>696</v>
      </c>
      <c r="D1" s="56"/>
      <c r="E1" s="56"/>
      <c r="F1" s="2"/>
      <c r="G1" s="2"/>
      <c r="H1" s="2"/>
      <c r="I1" s="2"/>
      <c r="K1" s="57" t="s">
        <v>14</v>
      </c>
      <c r="L1" s="2"/>
      <c r="M1" s="16"/>
      <c r="N1" s="48"/>
      <c r="O1" s="1"/>
      <c r="P1" s="2"/>
      <c r="Q1" s="2"/>
    </row>
    <row r="2" spans="1:17" ht="14.25" thickBot="1" thickTop="1">
      <c r="A2" s="23" t="s">
        <v>7</v>
      </c>
      <c r="B2" s="24" t="s">
        <v>6</v>
      </c>
      <c r="C2" s="11" t="s">
        <v>13</v>
      </c>
      <c r="D2" s="7" t="s">
        <v>11</v>
      </c>
      <c r="E2" s="8" t="s">
        <v>12</v>
      </c>
      <c r="F2" s="8" t="s">
        <v>9</v>
      </c>
      <c r="G2" s="7" t="s">
        <v>10</v>
      </c>
      <c r="H2" s="18" t="s">
        <v>15</v>
      </c>
      <c r="I2" s="2"/>
      <c r="K2" s="23" t="s">
        <v>7</v>
      </c>
      <c r="L2" s="26" t="s">
        <v>6</v>
      </c>
      <c r="M2" s="13" t="s">
        <v>13</v>
      </c>
      <c r="N2" s="5" t="s">
        <v>9</v>
      </c>
      <c r="O2" s="38" t="s">
        <v>10</v>
      </c>
      <c r="P2" s="6" t="s">
        <v>8</v>
      </c>
      <c r="Q2" s="2"/>
    </row>
    <row r="3" spans="1:17" ht="13.5" thickTop="1">
      <c r="A3" s="31" t="s">
        <v>16</v>
      </c>
      <c r="B3" s="31" t="s">
        <v>17</v>
      </c>
      <c r="C3" s="12">
        <f aca="true" t="shared" si="0" ref="C3:C66">IF((FLOOR((ROUND(H3,1)-1)/10+1,1))&lt;6,5,FLOOR((ROUND(H3,1)-1)/10+1,1))</f>
        <v>6</v>
      </c>
      <c r="D3" s="44">
        <v>12.599424712034008</v>
      </c>
      <c r="E3" s="45">
        <v>0</v>
      </c>
      <c r="F3" s="34">
        <v>11.394891944990174</v>
      </c>
      <c r="G3" s="55">
        <v>30</v>
      </c>
      <c r="H3" s="9">
        <f aca="true" t="shared" si="1" ref="H3:H66">+SUM(D3:G3)</f>
        <v>53.994316657024186</v>
      </c>
      <c r="I3" s="19"/>
      <c r="K3" s="33" t="s">
        <v>290</v>
      </c>
      <c r="L3" s="33" t="s">
        <v>195</v>
      </c>
      <c r="M3" s="12">
        <f aca="true" t="shared" si="2" ref="M3:M34">IF(P3&lt;36,5,IF(P3&lt;43,6,IF(P3&lt;50,7,IF(P3&lt;57,8,IF(P3&lt;64,9,10)))))</f>
        <v>5</v>
      </c>
      <c r="N3" s="36">
        <v>14.340184859154931</v>
      </c>
      <c r="O3" s="53">
        <v>16</v>
      </c>
      <c r="P3" s="37">
        <f aca="true" t="shared" si="3" ref="P3:P34">N3+O3</f>
        <v>30.34018485915493</v>
      </c>
      <c r="Q3" s="19"/>
    </row>
    <row r="4" spans="1:17" ht="12.75">
      <c r="A4" s="31" t="s">
        <v>20</v>
      </c>
      <c r="B4" s="31" t="s">
        <v>21</v>
      </c>
      <c r="C4" s="12">
        <f t="shared" si="0"/>
        <v>7</v>
      </c>
      <c r="D4" s="46">
        <v>17.377345833799172</v>
      </c>
      <c r="E4" s="47">
        <v>6</v>
      </c>
      <c r="F4" s="34">
        <v>14.528487229862474</v>
      </c>
      <c r="G4" s="50">
        <v>24</v>
      </c>
      <c r="H4" s="10">
        <f t="shared" si="1"/>
        <v>61.905833063661646</v>
      </c>
      <c r="I4" s="17"/>
      <c r="K4" s="33" t="s">
        <v>291</v>
      </c>
      <c r="L4" s="33" t="s">
        <v>196</v>
      </c>
      <c r="M4" s="12">
        <f t="shared" si="2"/>
        <v>5</v>
      </c>
      <c r="N4" s="36">
        <v>11.185344190140846</v>
      </c>
      <c r="O4" s="3">
        <v>12</v>
      </c>
      <c r="P4" s="37">
        <f t="shared" si="3"/>
        <v>23.185344190140846</v>
      </c>
      <c r="Q4" s="19"/>
    </row>
    <row r="5" spans="1:17" ht="12.75">
      <c r="A5" s="33" t="s">
        <v>329</v>
      </c>
      <c r="B5" s="33" t="s">
        <v>330</v>
      </c>
      <c r="C5" s="12">
        <f t="shared" si="0"/>
        <v>6</v>
      </c>
      <c r="D5" s="46">
        <v>13.860140004255669</v>
      </c>
      <c r="E5" s="47">
        <v>0</v>
      </c>
      <c r="F5" s="36">
        <v>11.758951584507043</v>
      </c>
      <c r="G5" s="4">
        <v>32</v>
      </c>
      <c r="H5" s="10">
        <f t="shared" si="1"/>
        <v>57.619091588762714</v>
      </c>
      <c r="I5" s="17"/>
      <c r="K5" s="33" t="s">
        <v>292</v>
      </c>
      <c r="L5" s="33" t="s">
        <v>197</v>
      </c>
      <c r="M5" s="12">
        <f t="shared" si="2"/>
        <v>5</v>
      </c>
      <c r="N5" s="36">
        <v>14.913792253521128</v>
      </c>
      <c r="O5" s="53">
        <v>8</v>
      </c>
      <c r="P5" s="37">
        <f t="shared" si="3"/>
        <v>22.91379225352113</v>
      </c>
      <c r="Q5" s="19"/>
    </row>
    <row r="6" spans="1:17" ht="12.75">
      <c r="A6" s="31" t="s">
        <v>22</v>
      </c>
      <c r="B6" s="31" t="s">
        <v>23</v>
      </c>
      <c r="C6" s="12">
        <f t="shared" si="0"/>
        <v>6</v>
      </c>
      <c r="D6" s="46">
        <v>17.325396804951826</v>
      </c>
      <c r="E6" s="47">
        <v>0</v>
      </c>
      <c r="F6" s="34">
        <v>12.249508840864438</v>
      </c>
      <c r="G6" s="4">
        <v>22</v>
      </c>
      <c r="H6" s="10">
        <f t="shared" si="1"/>
        <v>51.574905645816266</v>
      </c>
      <c r="I6" s="19"/>
      <c r="K6" s="31" t="s">
        <v>163</v>
      </c>
      <c r="L6" s="31" t="s">
        <v>164</v>
      </c>
      <c r="M6" s="12">
        <f t="shared" si="2"/>
        <v>6</v>
      </c>
      <c r="N6" s="34">
        <v>11.394891944990174</v>
      </c>
      <c r="O6" s="3">
        <v>28</v>
      </c>
      <c r="P6" s="37">
        <f t="shared" si="3"/>
        <v>39.39489194499018</v>
      </c>
      <c r="Q6" s="19"/>
    </row>
    <row r="7" spans="1:17" ht="12.75">
      <c r="A7" s="31" t="s">
        <v>24</v>
      </c>
      <c r="B7" s="31" t="s">
        <v>25</v>
      </c>
      <c r="C7" s="12">
        <f t="shared" si="0"/>
        <v>6</v>
      </c>
      <c r="D7" s="46">
        <v>11.171585328971876</v>
      </c>
      <c r="E7" s="47">
        <v>7</v>
      </c>
      <c r="F7" s="34">
        <v>12.249508840864438</v>
      </c>
      <c r="G7" s="50">
        <v>28</v>
      </c>
      <c r="H7" s="10">
        <f t="shared" si="1"/>
        <v>58.421094169836316</v>
      </c>
      <c r="I7" s="17"/>
      <c r="K7" s="33" t="s">
        <v>293</v>
      </c>
      <c r="L7" s="33" t="s">
        <v>198</v>
      </c>
      <c r="M7" s="12">
        <f t="shared" si="2"/>
        <v>6</v>
      </c>
      <c r="N7" s="36">
        <v>11.758951584507043</v>
      </c>
      <c r="O7" s="53">
        <v>28</v>
      </c>
      <c r="P7" s="37">
        <f t="shared" si="3"/>
        <v>39.758951584507045</v>
      </c>
      <c r="Q7" s="19"/>
    </row>
    <row r="8" spans="1:17" ht="12.75">
      <c r="A8" s="33" t="s">
        <v>336</v>
      </c>
      <c r="B8" s="33" t="s">
        <v>337</v>
      </c>
      <c r="C8" s="12">
        <f t="shared" si="0"/>
        <v>5</v>
      </c>
      <c r="D8" s="46">
        <v>18.007703479910003</v>
      </c>
      <c r="E8" s="47">
        <v>0</v>
      </c>
      <c r="F8" s="36">
        <v>10.611736795774648</v>
      </c>
      <c r="G8" s="4">
        <v>19</v>
      </c>
      <c r="H8" s="10">
        <f t="shared" si="1"/>
        <v>47.61944027568465</v>
      </c>
      <c r="I8" s="19"/>
      <c r="K8" s="33" t="s">
        <v>294</v>
      </c>
      <c r="L8" s="33" t="s">
        <v>199</v>
      </c>
      <c r="M8" s="12">
        <f t="shared" si="2"/>
        <v>7</v>
      </c>
      <c r="N8" s="36">
        <v>11.472147887323946</v>
      </c>
      <c r="O8" s="53">
        <v>36</v>
      </c>
      <c r="P8" s="37">
        <f t="shared" si="3"/>
        <v>47.47214788732394</v>
      </c>
      <c r="Q8" s="19"/>
    </row>
    <row r="9" spans="1:17" ht="12.75">
      <c r="A9" s="31" t="s">
        <v>26</v>
      </c>
      <c r="B9" s="31" t="s">
        <v>27</v>
      </c>
      <c r="C9" s="12">
        <f t="shared" si="0"/>
        <v>8</v>
      </c>
      <c r="D9" s="46">
        <v>17.674342496758015</v>
      </c>
      <c r="E9" s="47">
        <v>0</v>
      </c>
      <c r="F9" s="34">
        <v>12.819253438113947</v>
      </c>
      <c r="G9" s="4">
        <v>44</v>
      </c>
      <c r="H9" s="10">
        <f t="shared" si="1"/>
        <v>74.49359593487196</v>
      </c>
      <c r="I9" s="17"/>
      <c r="K9" s="33" t="s">
        <v>295</v>
      </c>
      <c r="L9" s="33" t="s">
        <v>200</v>
      </c>
      <c r="M9" s="12">
        <f t="shared" si="2"/>
        <v>5</v>
      </c>
      <c r="N9" s="36">
        <v>10.611736795774648</v>
      </c>
      <c r="O9" s="39">
        <v>8</v>
      </c>
      <c r="P9" s="37">
        <f t="shared" si="3"/>
        <v>18.611736795774647</v>
      </c>
      <c r="Q9" s="19"/>
    </row>
    <row r="10" spans="1:17" ht="12.75">
      <c r="A10" s="33" t="s">
        <v>340</v>
      </c>
      <c r="B10" s="33" t="s">
        <v>341</v>
      </c>
      <c r="C10" s="12">
        <f t="shared" si="0"/>
        <v>7</v>
      </c>
      <c r="D10" s="46">
        <v>14.761519798901666</v>
      </c>
      <c r="E10" s="47">
        <v>0</v>
      </c>
      <c r="F10" s="36">
        <v>15.774203345070424</v>
      </c>
      <c r="G10" s="50">
        <v>32</v>
      </c>
      <c r="H10" s="10">
        <f t="shared" si="1"/>
        <v>62.53572314397209</v>
      </c>
      <c r="I10" s="17"/>
      <c r="K10" s="33" t="s">
        <v>296</v>
      </c>
      <c r="L10" s="33" t="s">
        <v>201</v>
      </c>
      <c r="M10" s="12">
        <f t="shared" si="2"/>
        <v>6</v>
      </c>
      <c r="N10" s="36">
        <v>14.340184859154931</v>
      </c>
      <c r="O10" s="53">
        <v>24</v>
      </c>
      <c r="P10" s="37">
        <f t="shared" si="3"/>
        <v>38.34018485915493</v>
      </c>
      <c r="Q10" s="19"/>
    </row>
    <row r="11" spans="1:17" ht="12.75">
      <c r="A11" s="31" t="s">
        <v>28</v>
      </c>
      <c r="B11" s="31" t="s">
        <v>29</v>
      </c>
      <c r="C11" s="12">
        <f t="shared" si="0"/>
        <v>6</v>
      </c>
      <c r="D11" s="46">
        <v>16.465576233383704</v>
      </c>
      <c r="E11" s="47">
        <v>0</v>
      </c>
      <c r="F11" s="34">
        <v>13.388998035363455</v>
      </c>
      <c r="G11" s="50">
        <v>26</v>
      </c>
      <c r="H11" s="10">
        <f t="shared" si="1"/>
        <v>55.85457426874716</v>
      </c>
      <c r="I11" s="19"/>
      <c r="K11" s="33" t="s">
        <v>297</v>
      </c>
      <c r="L11" s="33" t="s">
        <v>202</v>
      </c>
      <c r="M11" s="12">
        <f t="shared" si="2"/>
        <v>7</v>
      </c>
      <c r="N11" s="36">
        <v>11.472147887323946</v>
      </c>
      <c r="O11" s="3">
        <v>35</v>
      </c>
      <c r="P11" s="37">
        <f t="shared" si="3"/>
        <v>46.47214788732394</v>
      </c>
      <c r="Q11" s="19"/>
    </row>
    <row r="12" spans="1:17" ht="12.75">
      <c r="A12" s="31" t="s">
        <v>32</v>
      </c>
      <c r="B12" s="31" t="s">
        <v>33</v>
      </c>
      <c r="C12" s="12">
        <f t="shared" si="0"/>
        <v>5</v>
      </c>
      <c r="D12" s="46">
        <v>13.500804506680009</v>
      </c>
      <c r="E12" s="47">
        <v>1.5</v>
      </c>
      <c r="F12" s="54">
        <v>9.970530451866404</v>
      </c>
      <c r="G12" s="4"/>
      <c r="H12" s="10">
        <f t="shared" si="1"/>
        <v>24.971334958546414</v>
      </c>
      <c r="I12" s="17"/>
      <c r="K12" s="31" t="s">
        <v>165</v>
      </c>
      <c r="L12" s="31" t="s">
        <v>166</v>
      </c>
      <c r="M12" s="12">
        <f t="shared" si="2"/>
        <v>5</v>
      </c>
      <c r="N12" s="40">
        <v>11.394891944990174</v>
      </c>
      <c r="O12" s="3"/>
      <c r="P12" s="37">
        <f t="shared" si="3"/>
        <v>11.394891944990174</v>
      </c>
      <c r="Q12" s="19"/>
    </row>
    <row r="13" spans="1:17" ht="12.75">
      <c r="A13" s="33" t="s">
        <v>346</v>
      </c>
      <c r="B13" s="33" t="s">
        <v>347</v>
      </c>
      <c r="C13" s="12">
        <f t="shared" si="0"/>
        <v>6</v>
      </c>
      <c r="D13" s="46">
        <v>16.835301536728835</v>
      </c>
      <c r="E13" s="47">
        <v>0</v>
      </c>
      <c r="F13" s="42">
        <v>13.479773767605636</v>
      </c>
      <c r="G13" s="50">
        <v>21</v>
      </c>
      <c r="H13" s="10">
        <f t="shared" si="1"/>
        <v>51.31507530433447</v>
      </c>
      <c r="I13" s="17"/>
      <c r="K13" s="33" t="s">
        <v>298</v>
      </c>
      <c r="L13" s="33" t="s">
        <v>203</v>
      </c>
      <c r="M13" s="12">
        <f t="shared" si="2"/>
        <v>5</v>
      </c>
      <c r="N13" s="36">
        <v>10.898540492957748</v>
      </c>
      <c r="O13" s="3">
        <v>17</v>
      </c>
      <c r="P13" s="37">
        <f t="shared" si="3"/>
        <v>27.89854049295775</v>
      </c>
      <c r="Q13" s="19"/>
    </row>
    <row r="14" spans="1:17" ht="12.75">
      <c r="A14" s="33" t="s">
        <v>353</v>
      </c>
      <c r="B14" s="33" t="s">
        <v>354</v>
      </c>
      <c r="C14" s="12">
        <f t="shared" si="0"/>
        <v>7</v>
      </c>
      <c r="D14" s="46">
        <v>14.48530274748176</v>
      </c>
      <c r="E14" s="47">
        <v>0</v>
      </c>
      <c r="F14" s="36">
        <v>14.626988556338029</v>
      </c>
      <c r="G14" s="4">
        <v>32</v>
      </c>
      <c r="H14" s="10">
        <f t="shared" si="1"/>
        <v>61.11229130381979</v>
      </c>
      <c r="I14" s="15"/>
      <c r="K14" s="33" t="s">
        <v>299</v>
      </c>
      <c r="L14" s="33" t="s">
        <v>204</v>
      </c>
      <c r="M14" s="12">
        <f t="shared" si="2"/>
        <v>7</v>
      </c>
      <c r="N14" s="36">
        <v>13.479773767605636</v>
      </c>
      <c r="O14" s="53">
        <v>32</v>
      </c>
      <c r="P14" s="37">
        <f t="shared" si="3"/>
        <v>45.479773767605636</v>
      </c>
      <c r="Q14" s="19"/>
    </row>
    <row r="15" spans="1:17" ht="12.75">
      <c r="A15" s="33" t="s">
        <v>355</v>
      </c>
      <c r="B15" s="33" t="s">
        <v>356</v>
      </c>
      <c r="C15" s="12">
        <f t="shared" si="0"/>
        <v>5</v>
      </c>
      <c r="D15" s="46">
        <v>15.313953901741474</v>
      </c>
      <c r="E15" s="47">
        <v>0</v>
      </c>
      <c r="F15" s="36">
        <v>13.479773767605636</v>
      </c>
      <c r="G15" s="50">
        <v>18</v>
      </c>
      <c r="H15" s="10">
        <f t="shared" si="1"/>
        <v>46.793727669347106</v>
      </c>
      <c r="I15" s="17"/>
      <c r="K15" s="33" t="s">
        <v>300</v>
      </c>
      <c r="L15" s="33" t="s">
        <v>205</v>
      </c>
      <c r="M15" s="12">
        <f t="shared" si="2"/>
        <v>8</v>
      </c>
      <c r="N15" s="36">
        <v>10.038129401408451</v>
      </c>
      <c r="O15" s="3">
        <v>42</v>
      </c>
      <c r="P15" s="37">
        <f t="shared" si="3"/>
        <v>52.038129401408455</v>
      </c>
      <c r="Q15" s="19"/>
    </row>
    <row r="16" spans="1:17" ht="12.75">
      <c r="A16" s="31" t="s">
        <v>34</v>
      </c>
      <c r="B16" s="31" t="s">
        <v>35</v>
      </c>
      <c r="C16" s="12">
        <f t="shared" si="0"/>
        <v>5</v>
      </c>
      <c r="D16" s="46">
        <v>12.338792369268308</v>
      </c>
      <c r="E16" s="47">
        <v>0</v>
      </c>
      <c r="F16" s="34">
        <v>12.534381139489193</v>
      </c>
      <c r="G16" s="4">
        <v>22</v>
      </c>
      <c r="H16" s="10">
        <f t="shared" si="1"/>
        <v>46.8731735087575</v>
      </c>
      <c r="I16" s="19"/>
      <c r="K16" s="33" t="s">
        <v>301</v>
      </c>
      <c r="L16" s="33" t="s">
        <v>206</v>
      </c>
      <c r="M16" s="12">
        <f t="shared" si="2"/>
        <v>5</v>
      </c>
      <c r="N16" s="36">
        <v>12.906166373239438</v>
      </c>
      <c r="O16" s="53">
        <v>10</v>
      </c>
      <c r="P16" s="37">
        <f t="shared" si="3"/>
        <v>22.906166373239436</v>
      </c>
      <c r="Q16" s="19"/>
    </row>
    <row r="17" spans="1:17" ht="12.75">
      <c r="A17" s="31" t="s">
        <v>36</v>
      </c>
      <c r="B17" s="31" t="s">
        <v>37</v>
      </c>
      <c r="C17" s="12">
        <f t="shared" si="0"/>
        <v>8</v>
      </c>
      <c r="D17" s="46">
        <v>13.823775684062525</v>
      </c>
      <c r="E17" s="47">
        <v>0</v>
      </c>
      <c r="F17" s="34">
        <v>19.086444007858542</v>
      </c>
      <c r="G17" s="4">
        <v>42</v>
      </c>
      <c r="H17" s="10">
        <f t="shared" si="1"/>
        <v>74.91021969192107</v>
      </c>
      <c r="I17" s="19"/>
      <c r="K17" s="33" t="s">
        <v>302</v>
      </c>
      <c r="L17" s="33" t="s">
        <v>207</v>
      </c>
      <c r="M17" s="12">
        <f t="shared" si="2"/>
        <v>7</v>
      </c>
      <c r="N17" s="36">
        <v>13.766577464788734</v>
      </c>
      <c r="O17" s="3">
        <v>30</v>
      </c>
      <c r="P17" s="37">
        <f t="shared" si="3"/>
        <v>43.76657746478873</v>
      </c>
      <c r="Q17" s="19"/>
    </row>
    <row r="18" spans="1:17" ht="12.75">
      <c r="A18" s="33" t="s">
        <v>360</v>
      </c>
      <c r="B18" s="33" t="s">
        <v>361</v>
      </c>
      <c r="C18" s="12">
        <f t="shared" si="0"/>
        <v>9</v>
      </c>
      <c r="D18" s="46">
        <v>15.04812665609104</v>
      </c>
      <c r="E18" s="47">
        <v>0</v>
      </c>
      <c r="F18" s="36">
        <v>16.921418133802817</v>
      </c>
      <c r="G18" s="4">
        <v>49</v>
      </c>
      <c r="H18" s="10">
        <f t="shared" si="1"/>
        <v>80.96954478989386</v>
      </c>
      <c r="I18" s="17"/>
      <c r="K18" s="33" t="s">
        <v>303</v>
      </c>
      <c r="L18" s="33" t="s">
        <v>208</v>
      </c>
      <c r="M18" s="12">
        <f t="shared" si="2"/>
        <v>5</v>
      </c>
      <c r="N18" s="36">
        <v>10.038129401408451</v>
      </c>
      <c r="O18" s="3">
        <v>18</v>
      </c>
      <c r="P18" s="37">
        <f t="shared" si="3"/>
        <v>28.03812940140845</v>
      </c>
      <c r="Q18" s="19"/>
    </row>
    <row r="19" spans="1:17" ht="12.75">
      <c r="A19" s="31" t="s">
        <v>38</v>
      </c>
      <c r="B19" s="31" t="s">
        <v>39</v>
      </c>
      <c r="C19" s="12">
        <f t="shared" si="0"/>
        <v>6</v>
      </c>
      <c r="D19" s="46">
        <v>9.973208871367033</v>
      </c>
      <c r="E19" s="47">
        <v>0</v>
      </c>
      <c r="F19" s="34">
        <v>12.249508840864438</v>
      </c>
      <c r="G19" s="50">
        <v>30</v>
      </c>
      <c r="H19" s="10">
        <f t="shared" si="1"/>
        <v>52.22271771223147</v>
      </c>
      <c r="I19" s="19"/>
      <c r="K19" s="33" t="s">
        <v>304</v>
      </c>
      <c r="L19" s="33" t="s">
        <v>209</v>
      </c>
      <c r="M19" s="12">
        <f t="shared" si="2"/>
        <v>6</v>
      </c>
      <c r="N19" s="36">
        <v>11.472147887323946</v>
      </c>
      <c r="O19" s="53">
        <v>26</v>
      </c>
      <c r="P19" s="37">
        <f t="shared" si="3"/>
        <v>37.47214788732394</v>
      </c>
      <c r="Q19" s="19"/>
    </row>
    <row r="20" spans="1:17" ht="12.75">
      <c r="A20" s="31" t="s">
        <v>40</v>
      </c>
      <c r="B20" s="31" t="s">
        <v>41</v>
      </c>
      <c r="C20" s="12">
        <f t="shared" si="0"/>
        <v>6</v>
      </c>
      <c r="D20" s="46">
        <v>14.131162152790836</v>
      </c>
      <c r="E20" s="47">
        <v>0</v>
      </c>
      <c r="F20" s="34">
        <v>10.540275049115913</v>
      </c>
      <c r="G20" s="4">
        <v>28</v>
      </c>
      <c r="H20" s="10">
        <f t="shared" si="1"/>
        <v>52.67143720190675</v>
      </c>
      <c r="I20" s="19"/>
      <c r="K20" s="33" t="s">
        <v>305</v>
      </c>
      <c r="L20" s="33" t="s">
        <v>210</v>
      </c>
      <c r="M20" s="12">
        <f t="shared" si="2"/>
        <v>7</v>
      </c>
      <c r="N20" s="36">
        <v>15.774203345070424</v>
      </c>
      <c r="O20" s="3">
        <v>32</v>
      </c>
      <c r="P20" s="37">
        <f t="shared" si="3"/>
        <v>47.774203345070426</v>
      </c>
      <c r="Q20" s="19"/>
    </row>
    <row r="21" spans="1:17" ht="12.75">
      <c r="A21" s="33" t="s">
        <v>367</v>
      </c>
      <c r="B21" s="33" t="s">
        <v>368</v>
      </c>
      <c r="C21" s="12">
        <f t="shared" si="0"/>
        <v>5</v>
      </c>
      <c r="D21" s="46">
        <v>15.662899593547666</v>
      </c>
      <c r="E21" s="47">
        <v>0</v>
      </c>
      <c r="F21" s="36">
        <v>16.63461443661972</v>
      </c>
      <c r="G21" s="50">
        <v>10</v>
      </c>
      <c r="H21" s="10">
        <f t="shared" si="1"/>
        <v>42.297514030167385</v>
      </c>
      <c r="I21" s="17"/>
      <c r="K21" s="33" t="s">
        <v>306</v>
      </c>
      <c r="L21" s="33" t="s">
        <v>211</v>
      </c>
      <c r="M21" s="12">
        <f t="shared" si="2"/>
        <v>5</v>
      </c>
      <c r="N21" s="36">
        <v>12.906166373239438</v>
      </c>
      <c r="O21" s="53">
        <v>10</v>
      </c>
      <c r="P21" s="37">
        <f t="shared" si="3"/>
        <v>22.906166373239436</v>
      </c>
      <c r="Q21" s="19"/>
    </row>
    <row r="22" spans="1:17" ht="12.75">
      <c r="A22" s="33" t="s">
        <v>369</v>
      </c>
      <c r="B22" s="33" t="s">
        <v>370</v>
      </c>
      <c r="C22" s="12">
        <f t="shared" si="0"/>
        <v>6</v>
      </c>
      <c r="D22" s="46">
        <v>14.32945566093972</v>
      </c>
      <c r="E22" s="47">
        <v>0</v>
      </c>
      <c r="F22" s="36">
        <v>18.35543661971831</v>
      </c>
      <c r="G22" s="50">
        <v>19</v>
      </c>
      <c r="H22" s="10">
        <f t="shared" si="1"/>
        <v>51.68489228065803</v>
      </c>
      <c r="I22" s="19"/>
      <c r="K22" s="33" t="s">
        <v>307</v>
      </c>
      <c r="L22" s="33" t="s">
        <v>73</v>
      </c>
      <c r="M22" s="12">
        <f t="shared" si="2"/>
        <v>7</v>
      </c>
      <c r="N22" s="36">
        <v>12.619362676056339</v>
      </c>
      <c r="O22" s="3">
        <v>34</v>
      </c>
      <c r="P22" s="37">
        <f t="shared" si="3"/>
        <v>46.61936267605634</v>
      </c>
      <c r="Q22" s="19"/>
    </row>
    <row r="23" spans="1:17" ht="12.75">
      <c r="A23" s="33" t="s">
        <v>377</v>
      </c>
      <c r="B23" s="33" t="s">
        <v>378</v>
      </c>
      <c r="C23" s="12">
        <f t="shared" si="0"/>
        <v>5</v>
      </c>
      <c r="D23" s="46">
        <v>14.704375867169585</v>
      </c>
      <c r="E23" s="47">
        <v>7</v>
      </c>
      <c r="F23" s="36">
        <v>10.611736795774648</v>
      </c>
      <c r="G23" s="50">
        <v>6</v>
      </c>
      <c r="H23" s="10">
        <f t="shared" si="1"/>
        <v>38.316112662944235</v>
      </c>
      <c r="I23" s="17"/>
      <c r="K23" s="33" t="s">
        <v>308</v>
      </c>
      <c r="L23" s="33" t="s">
        <v>212</v>
      </c>
      <c r="M23" s="12">
        <f t="shared" si="2"/>
        <v>5</v>
      </c>
      <c r="N23" s="36">
        <v>11.185344190140846</v>
      </c>
      <c r="O23" s="53">
        <v>20</v>
      </c>
      <c r="P23" s="37">
        <f t="shared" si="3"/>
        <v>31.185344190140846</v>
      </c>
      <c r="Q23" s="19"/>
    </row>
    <row r="24" spans="1:17" ht="12.75">
      <c r="A24" s="31" t="s">
        <v>43</v>
      </c>
      <c r="B24" s="31" t="s">
        <v>44</v>
      </c>
      <c r="C24" s="12">
        <f t="shared" si="0"/>
        <v>8</v>
      </c>
      <c r="D24" s="46">
        <v>15.313953901741474</v>
      </c>
      <c r="E24" s="47">
        <v>0</v>
      </c>
      <c r="F24" s="34">
        <v>12.534381139489193</v>
      </c>
      <c r="G24" s="4">
        <v>44</v>
      </c>
      <c r="H24" s="10">
        <f t="shared" si="1"/>
        <v>71.84833504123067</v>
      </c>
      <c r="I24" s="19"/>
      <c r="K24" s="33" t="s">
        <v>309</v>
      </c>
      <c r="L24" s="33" t="s">
        <v>213</v>
      </c>
      <c r="M24" s="12">
        <f t="shared" si="2"/>
        <v>6</v>
      </c>
      <c r="N24" s="36">
        <v>14.053381161971831</v>
      </c>
      <c r="O24" s="53">
        <v>22</v>
      </c>
      <c r="P24" s="37">
        <f t="shared" si="3"/>
        <v>36.05338116197183</v>
      </c>
      <c r="Q24" s="19"/>
    </row>
    <row r="25" spans="1:17" ht="12.75">
      <c r="A25" s="31" t="s">
        <v>45</v>
      </c>
      <c r="B25" s="31" t="s">
        <v>46</v>
      </c>
      <c r="C25" s="12">
        <f t="shared" si="0"/>
        <v>8</v>
      </c>
      <c r="D25" s="46">
        <v>10.879783568897768</v>
      </c>
      <c r="E25" s="47">
        <v>0</v>
      </c>
      <c r="F25" s="34">
        <v>14.243614931237719</v>
      </c>
      <c r="G25" s="4">
        <v>46</v>
      </c>
      <c r="H25" s="10">
        <f t="shared" si="1"/>
        <v>71.1233985001355</v>
      </c>
      <c r="I25" s="19"/>
      <c r="K25" s="33" t="s">
        <v>310</v>
      </c>
      <c r="L25" s="33" t="s">
        <v>214</v>
      </c>
      <c r="M25" s="12">
        <f t="shared" si="2"/>
        <v>6</v>
      </c>
      <c r="N25" s="36">
        <v>13.766577464788734</v>
      </c>
      <c r="O25" s="53">
        <v>26</v>
      </c>
      <c r="P25" s="37">
        <f t="shared" si="3"/>
        <v>39.76657746478873</v>
      </c>
      <c r="Q25" s="19"/>
    </row>
    <row r="26" spans="1:17" ht="12.75">
      <c r="A26" s="33" t="s">
        <v>384</v>
      </c>
      <c r="B26" s="33" t="s">
        <v>385</v>
      </c>
      <c r="C26" s="12">
        <f t="shared" si="0"/>
        <v>6</v>
      </c>
      <c r="D26" s="46">
        <v>13.271341581222718</v>
      </c>
      <c r="E26" s="47">
        <v>0</v>
      </c>
      <c r="F26" s="36">
        <v>13.192970070422536</v>
      </c>
      <c r="G26" s="50">
        <v>25</v>
      </c>
      <c r="H26" s="10">
        <f t="shared" si="1"/>
        <v>51.464311651645254</v>
      </c>
      <c r="I26" s="17"/>
      <c r="K26" s="33" t="s">
        <v>0</v>
      </c>
      <c r="L26" s="33" t="s">
        <v>215</v>
      </c>
      <c r="M26" s="12">
        <f t="shared" si="2"/>
        <v>7</v>
      </c>
      <c r="N26" s="36">
        <v>13.192970070422536</v>
      </c>
      <c r="O26" s="3">
        <v>34</v>
      </c>
      <c r="P26" s="37">
        <f t="shared" si="3"/>
        <v>47.19297007042253</v>
      </c>
      <c r="Q26" s="19"/>
    </row>
    <row r="27" spans="1:17" ht="12.75">
      <c r="A27" s="33" t="s">
        <v>388</v>
      </c>
      <c r="B27" s="33" t="s">
        <v>389</v>
      </c>
      <c r="C27" s="12">
        <f t="shared" si="0"/>
        <v>5</v>
      </c>
      <c r="D27" s="46">
        <v>13.81858078117779</v>
      </c>
      <c r="E27" s="47">
        <v>0</v>
      </c>
      <c r="F27" s="36">
        <v>10.898540492957748</v>
      </c>
      <c r="G27" s="4"/>
      <c r="H27" s="10">
        <f t="shared" si="1"/>
        <v>24.717121274135536</v>
      </c>
      <c r="I27" s="17"/>
      <c r="K27" s="33" t="s">
        <v>311</v>
      </c>
      <c r="L27" s="33" t="s">
        <v>216</v>
      </c>
      <c r="M27" s="12">
        <f t="shared" si="2"/>
        <v>5</v>
      </c>
      <c r="N27" s="36">
        <v>10.611736795774648</v>
      </c>
      <c r="O27" s="3">
        <v>22</v>
      </c>
      <c r="P27" s="37">
        <f t="shared" si="3"/>
        <v>32.61173679577465</v>
      </c>
      <c r="Q27" s="19"/>
    </row>
    <row r="28" spans="1:17" ht="12.75">
      <c r="A28" s="31" t="s">
        <v>47</v>
      </c>
      <c r="B28" s="31" t="s">
        <v>48</v>
      </c>
      <c r="C28" s="12">
        <f t="shared" si="0"/>
        <v>8</v>
      </c>
      <c r="D28" s="46">
        <v>17.08034917084033</v>
      </c>
      <c r="E28" s="47">
        <v>0</v>
      </c>
      <c r="F28" s="34">
        <v>13.388998035363455</v>
      </c>
      <c r="G28" s="4">
        <v>42</v>
      </c>
      <c r="H28" s="10">
        <f t="shared" si="1"/>
        <v>72.46934720620379</v>
      </c>
      <c r="I28" s="17"/>
      <c r="K28" s="33" t="s">
        <v>312</v>
      </c>
      <c r="L28" s="33" t="s">
        <v>217</v>
      </c>
      <c r="M28" s="12">
        <f t="shared" si="2"/>
        <v>6</v>
      </c>
      <c r="N28" s="36">
        <v>14.053381161971831</v>
      </c>
      <c r="O28" s="3">
        <v>28</v>
      </c>
      <c r="P28" s="37">
        <f t="shared" si="3"/>
        <v>42.05338116197183</v>
      </c>
      <c r="Q28" s="19"/>
    </row>
    <row r="29" spans="1:17" ht="12.75">
      <c r="A29" s="33" t="s">
        <v>391</v>
      </c>
      <c r="B29" s="33" t="s">
        <v>392</v>
      </c>
      <c r="C29" s="12">
        <f t="shared" si="0"/>
        <v>9</v>
      </c>
      <c r="D29" s="46">
        <v>14.433353718634415</v>
      </c>
      <c r="E29" s="47">
        <v>0</v>
      </c>
      <c r="F29" s="36">
        <v>18.929044014084507</v>
      </c>
      <c r="G29" s="4">
        <v>48</v>
      </c>
      <c r="H29" s="10">
        <f t="shared" si="1"/>
        <v>81.36239773271892</v>
      </c>
      <c r="I29" s="19"/>
      <c r="K29" s="33" t="s">
        <v>167</v>
      </c>
      <c r="L29" s="33" t="s">
        <v>168</v>
      </c>
      <c r="M29" s="12">
        <f t="shared" si="2"/>
        <v>9</v>
      </c>
      <c r="N29" s="36">
        <v>13.479773767605636</v>
      </c>
      <c r="O29" s="3">
        <v>44</v>
      </c>
      <c r="P29" s="37">
        <f t="shared" si="3"/>
        <v>57.479773767605636</v>
      </c>
      <c r="Q29" s="19"/>
    </row>
    <row r="30" spans="1:17" ht="12.75">
      <c r="A30" s="33" t="s">
        <v>394</v>
      </c>
      <c r="B30" s="33" t="s">
        <v>395</v>
      </c>
      <c r="C30" s="12">
        <f t="shared" si="0"/>
        <v>8</v>
      </c>
      <c r="D30" s="46">
        <v>16.204943890618004</v>
      </c>
      <c r="E30" s="47">
        <v>0</v>
      </c>
      <c r="F30" s="36">
        <v>11.472147887323946</v>
      </c>
      <c r="G30" s="50">
        <v>44</v>
      </c>
      <c r="H30" s="10">
        <f t="shared" si="1"/>
        <v>71.67709177794195</v>
      </c>
      <c r="I30" s="19"/>
      <c r="K30" s="33" t="s">
        <v>313</v>
      </c>
      <c r="L30" s="33" t="s">
        <v>218</v>
      </c>
      <c r="M30" s="12">
        <f t="shared" si="2"/>
        <v>7</v>
      </c>
      <c r="N30" s="36">
        <v>11.185344190140846</v>
      </c>
      <c r="O30" s="53">
        <v>34</v>
      </c>
      <c r="P30" s="37">
        <f t="shared" si="3"/>
        <v>45.185344190140846</v>
      </c>
      <c r="Q30" s="19"/>
    </row>
    <row r="31" spans="1:17" ht="12.75">
      <c r="A31" s="43" t="s">
        <v>51</v>
      </c>
      <c r="B31" s="43" t="s">
        <v>52</v>
      </c>
      <c r="C31" s="12">
        <f t="shared" si="0"/>
        <v>9</v>
      </c>
      <c r="D31" s="46">
        <v>17.08034917084033</v>
      </c>
      <c r="E31" s="47">
        <v>8</v>
      </c>
      <c r="F31" s="40">
        <v>15.667976424361491</v>
      </c>
      <c r="G31" s="4">
        <v>41</v>
      </c>
      <c r="H31" s="10">
        <f t="shared" si="1"/>
        <v>81.74832559520182</v>
      </c>
      <c r="I31" s="17"/>
      <c r="K31" s="33" t="s">
        <v>314</v>
      </c>
      <c r="L31" s="33" t="s">
        <v>219</v>
      </c>
      <c r="M31" s="12">
        <f t="shared" si="2"/>
        <v>8</v>
      </c>
      <c r="N31" s="36">
        <v>15.774203345070424</v>
      </c>
      <c r="O31" s="3">
        <v>38</v>
      </c>
      <c r="P31" s="37">
        <f t="shared" si="3"/>
        <v>53.774203345070426</v>
      </c>
      <c r="Q31" s="19"/>
    </row>
    <row r="32" spans="1:17" ht="12.75">
      <c r="A32" s="33" t="s">
        <v>396</v>
      </c>
      <c r="B32" s="33" t="s">
        <v>397</v>
      </c>
      <c r="C32" s="12">
        <f t="shared" si="0"/>
        <v>9</v>
      </c>
      <c r="D32" s="46">
        <v>14.454133330173352</v>
      </c>
      <c r="E32" s="47">
        <v>5.5</v>
      </c>
      <c r="F32" s="36">
        <v>15.487399647887326</v>
      </c>
      <c r="G32" s="50">
        <v>46</v>
      </c>
      <c r="H32" s="10">
        <f t="shared" si="1"/>
        <v>81.44153297806068</v>
      </c>
      <c r="I32" s="19"/>
      <c r="K32" s="33" t="s">
        <v>315</v>
      </c>
      <c r="L32" s="33" t="s">
        <v>220</v>
      </c>
      <c r="M32" s="12">
        <f t="shared" si="2"/>
        <v>5</v>
      </c>
      <c r="N32" s="36">
        <v>10.898540492957748</v>
      </c>
      <c r="O32" s="53">
        <v>8</v>
      </c>
      <c r="P32" s="37">
        <f t="shared" si="3"/>
        <v>18.89854049295775</v>
      </c>
      <c r="Q32" s="19"/>
    </row>
    <row r="33" spans="1:17" ht="12.75">
      <c r="A33" s="33" t="s">
        <v>398</v>
      </c>
      <c r="B33" s="33" t="s">
        <v>399</v>
      </c>
      <c r="C33" s="12">
        <f t="shared" si="0"/>
        <v>7</v>
      </c>
      <c r="D33" s="46">
        <v>11.259898678012366</v>
      </c>
      <c r="E33" s="47">
        <v>3.5</v>
      </c>
      <c r="F33" s="36">
        <v>12.33255897887324</v>
      </c>
      <c r="G33" s="4">
        <v>35</v>
      </c>
      <c r="H33" s="10">
        <f t="shared" si="1"/>
        <v>62.09245765688561</v>
      </c>
      <c r="I33" s="19"/>
      <c r="K33" s="31" t="s">
        <v>18</v>
      </c>
      <c r="L33" s="31" t="s">
        <v>19</v>
      </c>
      <c r="M33" s="12">
        <f t="shared" si="2"/>
        <v>7</v>
      </c>
      <c r="N33" s="34">
        <v>12.819253438113947</v>
      </c>
      <c r="O33" s="3">
        <v>35</v>
      </c>
      <c r="P33" s="37">
        <f t="shared" si="3"/>
        <v>47.81925343811395</v>
      </c>
      <c r="Q33" s="19"/>
    </row>
    <row r="34" spans="1:17" ht="12.75">
      <c r="A34" s="33" t="s">
        <v>403</v>
      </c>
      <c r="B34" s="33" t="s">
        <v>404</v>
      </c>
      <c r="C34" s="12">
        <f t="shared" si="0"/>
        <v>5</v>
      </c>
      <c r="D34" s="46">
        <v>15.074101170514712</v>
      </c>
      <c r="E34" s="47">
        <v>0</v>
      </c>
      <c r="F34" s="36">
        <v>11.185344190140846</v>
      </c>
      <c r="G34" s="4">
        <v>14</v>
      </c>
      <c r="H34" s="10">
        <f t="shared" si="1"/>
        <v>40.25944536065556</v>
      </c>
      <c r="I34" s="19"/>
      <c r="K34" s="33" t="s">
        <v>316</v>
      </c>
      <c r="L34" s="33" t="s">
        <v>221</v>
      </c>
      <c r="M34" s="12">
        <f t="shared" si="2"/>
        <v>7</v>
      </c>
      <c r="N34" s="36">
        <v>11.472147887323946</v>
      </c>
      <c r="O34" s="3">
        <v>35</v>
      </c>
      <c r="P34" s="37">
        <f t="shared" si="3"/>
        <v>46.47214788732394</v>
      </c>
      <c r="Q34" s="19"/>
    </row>
    <row r="35" spans="1:17" ht="13.5" thickBot="1">
      <c r="A35" s="31" t="s">
        <v>53</v>
      </c>
      <c r="B35" s="31" t="s">
        <v>54</v>
      </c>
      <c r="C35" s="12">
        <f t="shared" si="0"/>
        <v>5</v>
      </c>
      <c r="D35" s="46">
        <v>11.7863582664285</v>
      </c>
      <c r="E35" s="47">
        <v>0</v>
      </c>
      <c r="F35" s="34">
        <v>10.825147347740666</v>
      </c>
      <c r="G35" s="50">
        <v>22</v>
      </c>
      <c r="H35" s="10">
        <f t="shared" si="1"/>
        <v>44.61150561416917</v>
      </c>
      <c r="I35" s="17"/>
      <c r="K35" s="31" t="s">
        <v>169</v>
      </c>
      <c r="L35" s="31" t="s">
        <v>170</v>
      </c>
      <c r="M35" s="12">
        <f aca="true" t="shared" si="4" ref="M35:M66">IF(P35&lt;36,5,IF(P35&lt;43,6,IF(P35&lt;50,7,IF(P35&lt;57,8,IF(P35&lt;64,9,10)))))</f>
        <v>6</v>
      </c>
      <c r="N35" s="34">
        <v>10.825147347740666</v>
      </c>
      <c r="O35" s="53">
        <v>32</v>
      </c>
      <c r="P35" s="27">
        <f aca="true" t="shared" si="5" ref="P35:P66">N35+O35</f>
        <v>42.82514734774067</v>
      </c>
      <c r="Q35" s="19"/>
    </row>
    <row r="36" spans="1:17" ht="14.25" thickBot="1" thickTop="1">
      <c r="A36" s="33" t="s">
        <v>406</v>
      </c>
      <c r="B36" s="33" t="s">
        <v>407</v>
      </c>
      <c r="C36" s="12">
        <f t="shared" si="0"/>
        <v>6</v>
      </c>
      <c r="D36" s="46">
        <v>11.197559843395549</v>
      </c>
      <c r="E36" s="47">
        <v>0</v>
      </c>
      <c r="F36" s="36">
        <v>10.898540492957748</v>
      </c>
      <c r="G36" s="4">
        <v>29</v>
      </c>
      <c r="H36" s="10">
        <f t="shared" si="1"/>
        <v>51.096100336353295</v>
      </c>
      <c r="I36" s="19"/>
      <c r="K36" s="33" t="s">
        <v>317</v>
      </c>
      <c r="L36" s="33" t="s">
        <v>222</v>
      </c>
      <c r="M36" s="12">
        <f t="shared" si="4"/>
        <v>8</v>
      </c>
      <c r="N36" s="36">
        <v>14.053381161971831</v>
      </c>
      <c r="O36" s="25">
        <v>36</v>
      </c>
      <c r="P36" s="27">
        <f t="shared" si="5"/>
        <v>50.05338116197183</v>
      </c>
      <c r="Q36" s="19"/>
    </row>
    <row r="37" spans="1:17" ht="14.25" thickBot="1" thickTop="1">
      <c r="A37" s="33" t="s">
        <v>408</v>
      </c>
      <c r="B37" s="33" t="s">
        <v>409</v>
      </c>
      <c r="C37" s="12">
        <f t="shared" si="0"/>
        <v>7</v>
      </c>
      <c r="D37" s="46">
        <v>16.4499915247295</v>
      </c>
      <c r="E37" s="47">
        <v>0</v>
      </c>
      <c r="F37" s="36">
        <v>14.913792253521128</v>
      </c>
      <c r="G37" s="29">
        <v>30</v>
      </c>
      <c r="H37" s="10">
        <f t="shared" si="1"/>
        <v>61.36378377825063</v>
      </c>
      <c r="I37" s="17"/>
      <c r="K37" s="33" t="s">
        <v>318</v>
      </c>
      <c r="L37" s="33" t="s">
        <v>223</v>
      </c>
      <c r="M37" s="12">
        <f t="shared" si="4"/>
        <v>6</v>
      </c>
      <c r="N37" s="36">
        <v>12.619362676056339</v>
      </c>
      <c r="O37" s="25">
        <v>28</v>
      </c>
      <c r="P37" s="27">
        <f t="shared" si="5"/>
        <v>40.61936267605634</v>
      </c>
      <c r="Q37" s="19"/>
    </row>
    <row r="38" spans="1:17" ht="14.25" thickBot="1" thickTop="1">
      <c r="A38" s="33" t="s">
        <v>5</v>
      </c>
      <c r="B38" s="33" t="s">
        <v>411</v>
      </c>
      <c r="C38" s="12">
        <f t="shared" si="0"/>
        <v>9</v>
      </c>
      <c r="D38" s="46">
        <v>27.47385984427141</v>
      </c>
      <c r="E38" s="47">
        <v>5.5</v>
      </c>
      <c r="F38" s="36">
        <v>13.192970070422536</v>
      </c>
      <c r="G38" s="4">
        <v>40</v>
      </c>
      <c r="H38" s="10">
        <f t="shared" si="1"/>
        <v>86.16682991469395</v>
      </c>
      <c r="I38" s="19"/>
      <c r="K38" s="33" t="s">
        <v>319</v>
      </c>
      <c r="L38" s="33" t="s">
        <v>224</v>
      </c>
      <c r="M38" s="12">
        <f t="shared" si="4"/>
        <v>8</v>
      </c>
      <c r="N38" s="36">
        <v>10.32493309859155</v>
      </c>
      <c r="O38" s="49">
        <v>40</v>
      </c>
      <c r="P38" s="27">
        <f t="shared" si="5"/>
        <v>50.32493309859155</v>
      </c>
      <c r="Q38" s="19"/>
    </row>
    <row r="39" spans="1:17" ht="14.25" thickBot="1" thickTop="1">
      <c r="A39" s="31" t="s">
        <v>55</v>
      </c>
      <c r="B39" s="31" t="s">
        <v>56</v>
      </c>
      <c r="C39" s="12">
        <f t="shared" si="0"/>
        <v>5</v>
      </c>
      <c r="D39" s="46">
        <v>18.836354634169716</v>
      </c>
      <c r="E39" s="47">
        <v>0</v>
      </c>
      <c r="F39" s="34">
        <v>13.388998035363455</v>
      </c>
      <c r="G39" s="50">
        <v>14</v>
      </c>
      <c r="H39" s="10">
        <f t="shared" si="1"/>
        <v>46.22535266953317</v>
      </c>
      <c r="I39" s="17"/>
      <c r="K39" s="33" t="s">
        <v>320</v>
      </c>
      <c r="L39" s="33" t="s">
        <v>225</v>
      </c>
      <c r="M39" s="12">
        <f t="shared" si="4"/>
        <v>5</v>
      </c>
      <c r="N39" s="36">
        <v>10.32493309859155</v>
      </c>
      <c r="O39" s="25"/>
      <c r="P39" s="27">
        <f t="shared" si="5"/>
        <v>10.32493309859155</v>
      </c>
      <c r="Q39" s="19"/>
    </row>
    <row r="40" spans="1:17" ht="14.25" thickBot="1" thickTop="1">
      <c r="A40" s="33" t="s">
        <v>417</v>
      </c>
      <c r="B40" s="33" t="s">
        <v>418</v>
      </c>
      <c r="C40" s="12">
        <f t="shared" si="0"/>
        <v>8</v>
      </c>
      <c r="D40" s="46">
        <v>19.388788737009524</v>
      </c>
      <c r="E40" s="47">
        <v>0</v>
      </c>
      <c r="F40" s="36">
        <v>10.038129401408451</v>
      </c>
      <c r="G40" s="4">
        <v>42</v>
      </c>
      <c r="H40" s="10">
        <f t="shared" si="1"/>
        <v>71.42691813841797</v>
      </c>
      <c r="I40" s="19"/>
      <c r="K40" s="33" t="s">
        <v>321</v>
      </c>
      <c r="L40" s="33" t="s">
        <v>226</v>
      </c>
      <c r="M40" s="12">
        <f t="shared" si="4"/>
        <v>5</v>
      </c>
      <c r="N40" s="36">
        <v>10.038129401408451</v>
      </c>
      <c r="O40" s="49">
        <v>16</v>
      </c>
      <c r="P40" s="27">
        <f t="shared" si="5"/>
        <v>26.03812940140845</v>
      </c>
      <c r="Q40" s="19"/>
    </row>
    <row r="41" spans="1:17" ht="14.25" thickBot="1" thickTop="1">
      <c r="A41" s="33" t="s">
        <v>419</v>
      </c>
      <c r="B41" s="33" t="s">
        <v>420</v>
      </c>
      <c r="C41" s="12">
        <f t="shared" si="0"/>
        <v>8</v>
      </c>
      <c r="D41" s="46">
        <v>22.95274869251564</v>
      </c>
      <c r="E41" s="47">
        <v>0</v>
      </c>
      <c r="F41" s="36">
        <v>10.898540492957748</v>
      </c>
      <c r="G41" s="4">
        <v>38</v>
      </c>
      <c r="H41" s="10">
        <f t="shared" si="1"/>
        <v>71.85128918547339</v>
      </c>
      <c r="I41" s="17"/>
      <c r="K41" s="33" t="s">
        <v>322</v>
      </c>
      <c r="L41" s="33" t="s">
        <v>227</v>
      </c>
      <c r="M41" s="12">
        <f t="shared" si="4"/>
        <v>7</v>
      </c>
      <c r="N41" s="36">
        <v>20</v>
      </c>
      <c r="O41" s="49">
        <v>28</v>
      </c>
      <c r="P41" s="27">
        <f t="shared" si="5"/>
        <v>48</v>
      </c>
      <c r="Q41" s="19"/>
    </row>
    <row r="42" spans="1:17" ht="14.25" thickBot="1" thickTop="1">
      <c r="A42" s="33" t="s">
        <v>421</v>
      </c>
      <c r="B42" s="33" t="s">
        <v>422</v>
      </c>
      <c r="C42" s="12">
        <f t="shared" si="0"/>
        <v>5</v>
      </c>
      <c r="D42" s="46">
        <v>25.578964533182614</v>
      </c>
      <c r="E42" s="47">
        <v>0</v>
      </c>
      <c r="F42" s="36">
        <v>14.913792253521128</v>
      </c>
      <c r="G42" s="4"/>
      <c r="H42" s="10">
        <f t="shared" si="1"/>
        <v>40.492756786703744</v>
      </c>
      <c r="I42" s="19"/>
      <c r="K42" s="33" t="s">
        <v>323</v>
      </c>
      <c r="L42" s="33" t="s">
        <v>228</v>
      </c>
      <c r="M42" s="12">
        <f t="shared" si="4"/>
        <v>7</v>
      </c>
      <c r="N42" s="36">
        <v>11.758951584507043</v>
      </c>
      <c r="O42" s="25">
        <v>36</v>
      </c>
      <c r="P42" s="27">
        <f t="shared" si="5"/>
        <v>47.758951584507045</v>
      </c>
      <c r="Q42" s="19"/>
    </row>
    <row r="43" spans="1:17" ht="14.25" thickBot="1" thickTop="1">
      <c r="A43" s="33" t="s">
        <v>423</v>
      </c>
      <c r="B43" s="33" t="s">
        <v>424</v>
      </c>
      <c r="C43" s="12">
        <f t="shared" si="0"/>
        <v>7</v>
      </c>
      <c r="D43" s="46">
        <v>15.605755661815584</v>
      </c>
      <c r="E43" s="47">
        <v>0</v>
      </c>
      <c r="F43" s="36">
        <v>13.192970070422536</v>
      </c>
      <c r="G43" s="4">
        <v>35</v>
      </c>
      <c r="H43" s="10">
        <f t="shared" si="1"/>
        <v>63.79872573223812</v>
      </c>
      <c r="I43" s="19"/>
      <c r="K43" s="33" t="s">
        <v>324</v>
      </c>
      <c r="L43" s="33" t="s">
        <v>229</v>
      </c>
      <c r="M43" s="12">
        <f t="shared" si="4"/>
        <v>5</v>
      </c>
      <c r="N43" s="36">
        <v>10.611736795774648</v>
      </c>
      <c r="O43" s="49">
        <v>4</v>
      </c>
      <c r="P43" s="27">
        <f t="shared" si="5"/>
        <v>14.611736795774648</v>
      </c>
      <c r="Q43" s="19"/>
    </row>
    <row r="44" spans="1:17" ht="14.25" thickBot="1" thickTop="1">
      <c r="A44" s="33" t="s">
        <v>425</v>
      </c>
      <c r="B44" s="33" t="s">
        <v>426</v>
      </c>
      <c r="C44" s="12">
        <f t="shared" si="0"/>
        <v>7</v>
      </c>
      <c r="D44" s="46">
        <v>18.86232914859339</v>
      </c>
      <c r="E44" s="47">
        <v>0</v>
      </c>
      <c r="F44" s="36">
        <v>11.472147887323946</v>
      </c>
      <c r="G44" s="4">
        <v>31</v>
      </c>
      <c r="H44" s="10">
        <f t="shared" si="1"/>
        <v>61.33447703591733</v>
      </c>
      <c r="I44" s="17"/>
      <c r="K44" s="31" t="s">
        <v>1</v>
      </c>
      <c r="L44" s="31" t="s">
        <v>171</v>
      </c>
      <c r="M44" s="12">
        <f t="shared" si="4"/>
        <v>7</v>
      </c>
      <c r="N44" s="34">
        <v>13.388998035363455</v>
      </c>
      <c r="O44" s="49">
        <v>34</v>
      </c>
      <c r="P44" s="27">
        <f t="shared" si="5"/>
        <v>47.38899803536346</v>
      </c>
      <c r="Q44" s="19"/>
    </row>
    <row r="45" spans="1:17" ht="14.25" thickBot="1" thickTop="1">
      <c r="A45" s="33" t="s">
        <v>57</v>
      </c>
      <c r="B45" s="33" t="s">
        <v>58</v>
      </c>
      <c r="C45" s="12">
        <f t="shared" si="0"/>
        <v>6</v>
      </c>
      <c r="D45" s="46">
        <v>15.579781147391909</v>
      </c>
      <c r="E45" s="47">
        <v>0</v>
      </c>
      <c r="F45" s="36">
        <v>15.487399647887326</v>
      </c>
      <c r="G45" s="50">
        <v>26</v>
      </c>
      <c r="H45" s="10">
        <f t="shared" si="1"/>
        <v>57.067180795279235</v>
      </c>
      <c r="I45" s="19"/>
      <c r="K45" s="33" t="s">
        <v>325</v>
      </c>
      <c r="L45" s="33" t="s">
        <v>230</v>
      </c>
      <c r="M45" s="12">
        <f t="shared" si="4"/>
        <v>8</v>
      </c>
      <c r="N45" s="36">
        <v>12.33255897887324</v>
      </c>
      <c r="O45" s="30">
        <v>40</v>
      </c>
      <c r="P45" s="27">
        <f t="shared" si="5"/>
        <v>52.33255897887324</v>
      </c>
      <c r="Q45" s="19"/>
    </row>
    <row r="46" spans="1:17" ht="14.25" thickBot="1" thickTop="1">
      <c r="A46" s="33" t="s">
        <v>427</v>
      </c>
      <c r="B46" s="33" t="s">
        <v>428</v>
      </c>
      <c r="C46" s="12">
        <f t="shared" si="0"/>
        <v>6</v>
      </c>
      <c r="D46" s="46">
        <v>16.533109970885256</v>
      </c>
      <c r="E46" s="47">
        <v>0</v>
      </c>
      <c r="F46" s="36">
        <v>10.898540492957748</v>
      </c>
      <c r="G46" s="50">
        <v>30</v>
      </c>
      <c r="H46" s="10">
        <f t="shared" si="1"/>
        <v>57.431650463843006</v>
      </c>
      <c r="I46" s="17"/>
      <c r="K46" s="33" t="s">
        <v>326</v>
      </c>
      <c r="L46" s="33" t="s">
        <v>231</v>
      </c>
      <c r="M46" s="12" t="e">
        <f t="shared" si="4"/>
        <v>#VALUE!</v>
      </c>
      <c r="N46" s="36">
        <v>10.32493309859155</v>
      </c>
      <c r="O46" s="52" t="s">
        <v>698</v>
      </c>
      <c r="P46" s="27" t="e">
        <f t="shared" si="5"/>
        <v>#VALUE!</v>
      </c>
      <c r="Q46" s="19"/>
    </row>
    <row r="47" spans="1:17" ht="14.25" thickBot="1" thickTop="1">
      <c r="A47" s="33" t="s">
        <v>429</v>
      </c>
      <c r="B47" s="33" t="s">
        <v>430</v>
      </c>
      <c r="C47" s="12">
        <f t="shared" si="0"/>
        <v>7</v>
      </c>
      <c r="D47" s="46">
        <v>19.18010542309117</v>
      </c>
      <c r="E47" s="47">
        <v>0</v>
      </c>
      <c r="F47" s="36">
        <v>14.053381161971831</v>
      </c>
      <c r="G47" s="4">
        <v>35</v>
      </c>
      <c r="H47" s="10">
        <f t="shared" si="1"/>
        <v>68.233486585063</v>
      </c>
      <c r="I47" s="17"/>
      <c r="K47" s="33" t="s">
        <v>327</v>
      </c>
      <c r="L47" s="33" t="s">
        <v>232</v>
      </c>
      <c r="M47" s="12">
        <f t="shared" si="4"/>
        <v>10</v>
      </c>
      <c r="N47" s="36">
        <v>20</v>
      </c>
      <c r="O47" s="25">
        <v>46</v>
      </c>
      <c r="P47" s="27">
        <f t="shared" si="5"/>
        <v>66</v>
      </c>
      <c r="Q47" s="19"/>
    </row>
    <row r="48" spans="1:17" ht="14.25" thickBot="1" thickTop="1">
      <c r="A48" s="33" t="s">
        <v>431</v>
      </c>
      <c r="B48" s="33" t="s">
        <v>432</v>
      </c>
      <c r="C48" s="12">
        <f t="shared" si="0"/>
        <v>9</v>
      </c>
      <c r="D48" s="46">
        <v>22.36395026948269</v>
      </c>
      <c r="E48" s="47">
        <v>4</v>
      </c>
      <c r="F48" s="36">
        <v>20</v>
      </c>
      <c r="G48" s="4">
        <v>40</v>
      </c>
      <c r="H48" s="10">
        <f t="shared" si="1"/>
        <v>86.36395026948269</v>
      </c>
      <c r="I48" s="19"/>
      <c r="K48" s="33" t="s">
        <v>328</v>
      </c>
      <c r="L48" s="33" t="s">
        <v>233</v>
      </c>
      <c r="M48" s="12">
        <f t="shared" si="4"/>
        <v>6</v>
      </c>
      <c r="N48" s="36">
        <v>10.611736795774648</v>
      </c>
      <c r="O48" s="49">
        <v>26</v>
      </c>
      <c r="P48" s="27">
        <f t="shared" si="5"/>
        <v>36.61173679577465</v>
      </c>
      <c r="Q48" s="19"/>
    </row>
    <row r="49" spans="1:17" ht="14.25" thickBot="1" thickTop="1">
      <c r="A49" s="33" t="s">
        <v>433</v>
      </c>
      <c r="B49" s="33" t="s">
        <v>434</v>
      </c>
      <c r="C49" s="12">
        <f t="shared" si="0"/>
        <v>7</v>
      </c>
      <c r="D49" s="46">
        <v>15.5486117300835</v>
      </c>
      <c r="E49" s="47">
        <v>0</v>
      </c>
      <c r="F49" s="36">
        <v>12.045755281690141</v>
      </c>
      <c r="G49" s="4">
        <v>34</v>
      </c>
      <c r="H49" s="10">
        <f t="shared" si="1"/>
        <v>61.59436701177364</v>
      </c>
      <c r="I49" s="17"/>
      <c r="K49" s="33" t="s">
        <v>331</v>
      </c>
      <c r="L49" s="33" t="s">
        <v>234</v>
      </c>
      <c r="M49" s="12">
        <f t="shared" si="4"/>
        <v>5</v>
      </c>
      <c r="N49" s="36">
        <v>12.906166373239438</v>
      </c>
      <c r="O49" s="49">
        <v>6</v>
      </c>
      <c r="P49" s="27">
        <f t="shared" si="5"/>
        <v>18.906166373239436</v>
      </c>
      <c r="Q49" s="19"/>
    </row>
    <row r="50" spans="1:17" ht="14.25" thickBot="1" thickTop="1">
      <c r="A50" s="33" t="s">
        <v>435</v>
      </c>
      <c r="B50" s="33" t="s">
        <v>436</v>
      </c>
      <c r="C50" s="12">
        <f t="shared" si="0"/>
        <v>6</v>
      </c>
      <c r="D50" s="46">
        <v>12.06777022073314</v>
      </c>
      <c r="E50" s="47">
        <v>0</v>
      </c>
      <c r="F50" s="36">
        <v>10.038129401408451</v>
      </c>
      <c r="G50" s="50">
        <v>30</v>
      </c>
      <c r="H50" s="10">
        <f t="shared" si="1"/>
        <v>52.10589962214159</v>
      </c>
      <c r="I50" s="19"/>
      <c r="K50" s="31" t="s">
        <v>172</v>
      </c>
      <c r="L50" s="31" t="s">
        <v>173</v>
      </c>
      <c r="M50" s="12">
        <f t="shared" si="4"/>
        <v>5</v>
      </c>
      <c r="N50" s="34">
        <v>10.825147347740666</v>
      </c>
      <c r="O50" s="25"/>
      <c r="P50" s="27">
        <f t="shared" si="5"/>
        <v>10.825147347740666</v>
      </c>
      <c r="Q50" s="19"/>
    </row>
    <row r="51" spans="1:17" ht="14.25" thickBot="1" thickTop="1">
      <c r="A51" s="33" t="s">
        <v>437</v>
      </c>
      <c r="B51" s="33" t="s">
        <v>438</v>
      </c>
      <c r="C51" s="12">
        <f t="shared" si="0"/>
        <v>6</v>
      </c>
      <c r="D51" s="46">
        <v>11.879866518353726</v>
      </c>
      <c r="E51" s="47">
        <v>0</v>
      </c>
      <c r="F51" s="36">
        <v>15.774203345070424</v>
      </c>
      <c r="G51" s="50">
        <v>32</v>
      </c>
      <c r="H51" s="10">
        <f t="shared" si="1"/>
        <v>59.65406986342415</v>
      </c>
      <c r="I51" s="19"/>
      <c r="K51" s="33" t="s">
        <v>332</v>
      </c>
      <c r="L51" s="33" t="s">
        <v>235</v>
      </c>
      <c r="M51" s="12">
        <f t="shared" si="4"/>
        <v>7</v>
      </c>
      <c r="N51" s="36">
        <v>14.340184859154931</v>
      </c>
      <c r="O51" s="25">
        <v>32</v>
      </c>
      <c r="P51" s="27">
        <f t="shared" si="5"/>
        <v>46.34018485915493</v>
      </c>
      <c r="Q51" s="19"/>
    </row>
    <row r="52" spans="1:17" ht="14.25" thickBot="1" thickTop="1">
      <c r="A52" s="33" t="s">
        <v>439</v>
      </c>
      <c r="B52" s="33" t="s">
        <v>440</v>
      </c>
      <c r="C52" s="12">
        <f t="shared" si="0"/>
        <v>11</v>
      </c>
      <c r="D52" s="46">
        <v>29.849833147942157</v>
      </c>
      <c r="E52" s="47">
        <v>10</v>
      </c>
      <c r="F52" s="36">
        <v>18.929044014084507</v>
      </c>
      <c r="G52" s="4">
        <v>44</v>
      </c>
      <c r="H52" s="10">
        <f t="shared" si="1"/>
        <v>102.77887716202666</v>
      </c>
      <c r="I52" s="17"/>
      <c r="K52" s="33" t="s">
        <v>333</v>
      </c>
      <c r="L52" s="33" t="s">
        <v>236</v>
      </c>
      <c r="M52" s="12">
        <f t="shared" si="4"/>
        <v>8</v>
      </c>
      <c r="N52" s="36">
        <v>11.185344190140846</v>
      </c>
      <c r="O52" s="49">
        <v>40</v>
      </c>
      <c r="P52" s="27">
        <f t="shared" si="5"/>
        <v>51.185344190140846</v>
      </c>
      <c r="Q52" s="19"/>
    </row>
    <row r="53" spans="1:17" ht="14.25" thickBot="1" thickTop="1">
      <c r="A53" s="33" t="s">
        <v>441</v>
      </c>
      <c r="B53" s="33" t="s">
        <v>442</v>
      </c>
      <c r="C53" s="12">
        <f t="shared" si="0"/>
        <v>6</v>
      </c>
      <c r="D53" s="46">
        <v>21.17076871476258</v>
      </c>
      <c r="E53" s="47">
        <v>6</v>
      </c>
      <c r="F53" s="36">
        <v>15.200595950704226</v>
      </c>
      <c r="G53" s="50">
        <v>12</v>
      </c>
      <c r="H53" s="10">
        <f t="shared" si="1"/>
        <v>54.37136466546681</v>
      </c>
      <c r="I53" s="17"/>
      <c r="K53" s="31" t="s">
        <v>174</v>
      </c>
      <c r="L53" s="31" t="s">
        <v>175</v>
      </c>
      <c r="M53" s="12">
        <f t="shared" si="4"/>
        <v>5</v>
      </c>
      <c r="N53" s="34">
        <v>12.819253438113947</v>
      </c>
      <c r="O53" s="25">
        <v>18</v>
      </c>
      <c r="P53" s="27">
        <f t="shared" si="5"/>
        <v>30.819253438113947</v>
      </c>
      <c r="Q53" s="19"/>
    </row>
    <row r="54" spans="1:17" ht="14.25" thickBot="1" thickTop="1">
      <c r="A54" s="33" t="s">
        <v>443</v>
      </c>
      <c r="B54" s="33" t="s">
        <v>444</v>
      </c>
      <c r="C54" s="12">
        <f t="shared" si="0"/>
        <v>5</v>
      </c>
      <c r="D54" s="46">
        <v>13.260951775453247</v>
      </c>
      <c r="E54" s="47">
        <v>0</v>
      </c>
      <c r="F54" s="36">
        <v>14.340184859154931</v>
      </c>
      <c r="G54" s="4"/>
      <c r="H54" s="10">
        <f t="shared" si="1"/>
        <v>27.601136634608178</v>
      </c>
      <c r="I54" s="19"/>
      <c r="K54" s="33" t="s">
        <v>334</v>
      </c>
      <c r="L54" s="33" t="s">
        <v>237</v>
      </c>
      <c r="M54" s="12">
        <f t="shared" si="4"/>
        <v>5</v>
      </c>
      <c r="N54" s="36">
        <v>10.898540492957748</v>
      </c>
      <c r="O54" s="49">
        <v>14</v>
      </c>
      <c r="P54" s="27">
        <f t="shared" si="5"/>
        <v>24.89854049295775</v>
      </c>
      <c r="Q54" s="19"/>
    </row>
    <row r="55" spans="1:17" ht="14.25" thickBot="1" thickTop="1">
      <c r="A55" s="33" t="s">
        <v>445</v>
      </c>
      <c r="B55" s="33" t="s">
        <v>446</v>
      </c>
      <c r="C55" s="12">
        <f t="shared" si="0"/>
        <v>8</v>
      </c>
      <c r="D55" s="46">
        <v>22.144877149794866</v>
      </c>
      <c r="E55" s="47">
        <v>0</v>
      </c>
      <c r="F55" s="36">
        <v>17.208221830985917</v>
      </c>
      <c r="G55" s="50">
        <v>38</v>
      </c>
      <c r="H55" s="10">
        <f t="shared" si="1"/>
        <v>77.35309898078079</v>
      </c>
      <c r="I55" s="17"/>
      <c r="K55" s="33" t="s">
        <v>335</v>
      </c>
      <c r="L55" s="33" t="s">
        <v>238</v>
      </c>
      <c r="M55" s="12">
        <f t="shared" si="4"/>
        <v>10</v>
      </c>
      <c r="N55" s="36">
        <v>14.913792253521128</v>
      </c>
      <c r="O55" s="25">
        <v>50</v>
      </c>
      <c r="P55" s="27">
        <f t="shared" si="5"/>
        <v>64.91379225352112</v>
      </c>
      <c r="Q55" s="19"/>
    </row>
    <row r="56" spans="1:17" ht="14.25" thickBot="1" thickTop="1">
      <c r="A56" s="31" t="s">
        <v>59</v>
      </c>
      <c r="B56" s="31" t="s">
        <v>60</v>
      </c>
      <c r="C56" s="12">
        <f t="shared" si="0"/>
        <v>7</v>
      </c>
      <c r="D56" s="46">
        <v>11.775968460659032</v>
      </c>
      <c r="E56" s="47">
        <v>0</v>
      </c>
      <c r="F56" s="34">
        <v>12.819253438113947</v>
      </c>
      <c r="G56" s="50">
        <v>38</v>
      </c>
      <c r="H56" s="10">
        <f t="shared" si="1"/>
        <v>62.59522189877298</v>
      </c>
      <c r="I56" s="19"/>
      <c r="K56" s="33" t="s">
        <v>338</v>
      </c>
      <c r="L56" s="33" t="s">
        <v>239</v>
      </c>
      <c r="M56" s="12">
        <f t="shared" si="4"/>
        <v>8</v>
      </c>
      <c r="N56" s="36">
        <v>12.045755281690141</v>
      </c>
      <c r="O56" s="25">
        <v>42</v>
      </c>
      <c r="P56" s="27">
        <f t="shared" si="5"/>
        <v>54.04575528169014</v>
      </c>
      <c r="Q56" s="19"/>
    </row>
    <row r="57" spans="1:17" ht="14.25" thickBot="1" thickTop="1">
      <c r="A57" s="33" t="s">
        <v>447</v>
      </c>
      <c r="B57" s="33" t="s">
        <v>448</v>
      </c>
      <c r="C57" s="12">
        <f t="shared" si="0"/>
        <v>9</v>
      </c>
      <c r="D57" s="46">
        <v>26.879866518353726</v>
      </c>
      <c r="E57" s="47">
        <v>0</v>
      </c>
      <c r="F57" s="36">
        <v>20</v>
      </c>
      <c r="G57" s="50">
        <v>35</v>
      </c>
      <c r="H57" s="10">
        <f t="shared" si="1"/>
        <v>81.87986651835372</v>
      </c>
      <c r="I57" s="17"/>
      <c r="K57" s="32" t="s">
        <v>695</v>
      </c>
      <c r="L57" s="31" t="s">
        <v>176</v>
      </c>
      <c r="M57" s="12">
        <f t="shared" si="4"/>
        <v>8</v>
      </c>
      <c r="N57" s="34">
        <v>13.104125736738702</v>
      </c>
      <c r="O57" s="25">
        <v>38</v>
      </c>
      <c r="P57" s="27">
        <f t="shared" si="5"/>
        <v>51.1041257367387</v>
      </c>
      <c r="Q57" s="19"/>
    </row>
    <row r="58" spans="1:17" ht="14.25" thickBot="1" thickTop="1">
      <c r="A58" s="31" t="s">
        <v>61</v>
      </c>
      <c r="B58" s="31" t="s">
        <v>62</v>
      </c>
      <c r="C58" s="12">
        <f t="shared" si="0"/>
        <v>6</v>
      </c>
      <c r="D58" s="46">
        <v>15.595365856046113</v>
      </c>
      <c r="E58" s="47">
        <v>0</v>
      </c>
      <c r="F58" s="34">
        <v>10.825147347740666</v>
      </c>
      <c r="G58" s="4">
        <v>27</v>
      </c>
      <c r="H58" s="10">
        <f t="shared" si="1"/>
        <v>53.42051320378678</v>
      </c>
      <c r="I58" s="17"/>
      <c r="K58" s="33" t="s">
        <v>339</v>
      </c>
      <c r="L58" s="33" t="s">
        <v>240</v>
      </c>
      <c r="M58" s="12">
        <f t="shared" si="4"/>
        <v>7</v>
      </c>
      <c r="N58" s="36">
        <v>18.929044014084507</v>
      </c>
      <c r="O58" s="25">
        <v>26</v>
      </c>
      <c r="P58" s="27">
        <f t="shared" si="5"/>
        <v>44.92904401408451</v>
      </c>
      <c r="Q58" s="19"/>
    </row>
    <row r="59" spans="1:17" ht="14.25" thickBot="1" thickTop="1">
      <c r="A59" s="33" t="s">
        <v>63</v>
      </c>
      <c r="B59" s="33" t="s">
        <v>64</v>
      </c>
      <c r="C59" s="12">
        <f t="shared" si="0"/>
        <v>10</v>
      </c>
      <c r="D59" s="46">
        <v>23.018909899888765</v>
      </c>
      <c r="E59" s="47">
        <v>4</v>
      </c>
      <c r="F59" s="36">
        <v>20</v>
      </c>
      <c r="G59" s="29">
        <v>44</v>
      </c>
      <c r="H59" s="10">
        <f t="shared" si="1"/>
        <v>91.01890989988877</v>
      </c>
      <c r="I59" s="17"/>
      <c r="K59" s="31" t="s">
        <v>30</v>
      </c>
      <c r="L59" s="31" t="s">
        <v>31</v>
      </c>
      <c r="M59" s="12">
        <f t="shared" si="4"/>
        <v>6</v>
      </c>
      <c r="N59" s="34">
        <v>11.110019646365421</v>
      </c>
      <c r="O59" s="25">
        <v>28</v>
      </c>
      <c r="P59" s="27">
        <f t="shared" si="5"/>
        <v>39.11001964636542</v>
      </c>
      <c r="Q59" s="19"/>
    </row>
    <row r="60" spans="1:17" ht="14.25" thickBot="1" thickTop="1">
      <c r="A60" s="33" t="s">
        <v>449</v>
      </c>
      <c r="B60" s="33" t="s">
        <v>450</v>
      </c>
      <c r="C60" s="12">
        <f t="shared" si="0"/>
        <v>8</v>
      </c>
      <c r="D60" s="46">
        <v>17.121908393918208</v>
      </c>
      <c r="E60" s="47">
        <v>7</v>
      </c>
      <c r="F60" s="36">
        <v>16.34781073943662</v>
      </c>
      <c r="G60" s="4">
        <v>33</v>
      </c>
      <c r="H60" s="10">
        <f t="shared" si="1"/>
        <v>73.46971913335483</v>
      </c>
      <c r="I60" s="19"/>
      <c r="K60" s="31" t="s">
        <v>177</v>
      </c>
      <c r="L60" s="31" t="s">
        <v>178</v>
      </c>
      <c r="M60" s="12">
        <f t="shared" si="4"/>
        <v>7</v>
      </c>
      <c r="N60" s="34">
        <v>14.813359528487227</v>
      </c>
      <c r="O60" s="49">
        <v>34</v>
      </c>
      <c r="P60" s="27">
        <f t="shared" si="5"/>
        <v>48.813359528487226</v>
      </c>
      <c r="Q60" s="19"/>
    </row>
    <row r="61" spans="1:17" ht="14.25" thickBot="1" thickTop="1">
      <c r="A61" s="33" t="s">
        <v>451</v>
      </c>
      <c r="B61" s="33" t="s">
        <v>452</v>
      </c>
      <c r="C61" s="12">
        <f t="shared" si="0"/>
        <v>5</v>
      </c>
      <c r="D61" s="46">
        <v>12.41671591253933</v>
      </c>
      <c r="E61" s="47">
        <v>0</v>
      </c>
      <c r="F61" s="36">
        <v>10.611736795774648</v>
      </c>
      <c r="G61" s="4">
        <v>23</v>
      </c>
      <c r="H61" s="10">
        <f t="shared" si="1"/>
        <v>46.02845270831398</v>
      </c>
      <c r="I61" s="17"/>
      <c r="K61" s="33" t="s">
        <v>342</v>
      </c>
      <c r="L61" s="33" t="s">
        <v>241</v>
      </c>
      <c r="M61" s="12">
        <f t="shared" si="4"/>
        <v>8</v>
      </c>
      <c r="N61" s="36">
        <v>14.626988556338029</v>
      </c>
      <c r="O61" s="25">
        <v>40</v>
      </c>
      <c r="P61" s="27">
        <f t="shared" si="5"/>
        <v>54.62698855633803</v>
      </c>
      <c r="Q61" s="19"/>
    </row>
    <row r="62" spans="1:17" ht="14.25" thickBot="1" thickTop="1">
      <c r="A62" s="31" t="s">
        <v>65</v>
      </c>
      <c r="B62" s="31" t="s">
        <v>66</v>
      </c>
      <c r="C62" s="12">
        <f t="shared" si="0"/>
        <v>7</v>
      </c>
      <c r="D62" s="46">
        <v>10.910952986206176</v>
      </c>
      <c r="E62" s="47">
        <v>7</v>
      </c>
      <c r="F62" s="34">
        <v>10.825147347740666</v>
      </c>
      <c r="G62" s="50">
        <v>40</v>
      </c>
      <c r="H62" s="10">
        <f t="shared" si="1"/>
        <v>68.73610033394684</v>
      </c>
      <c r="I62" s="19"/>
      <c r="K62" s="33" t="s">
        <v>343</v>
      </c>
      <c r="L62" s="33" t="s">
        <v>242</v>
      </c>
      <c r="M62" s="12">
        <f t="shared" si="4"/>
        <v>5</v>
      </c>
      <c r="N62" s="41">
        <v>16.34781073943662</v>
      </c>
      <c r="O62" s="49">
        <v>12</v>
      </c>
      <c r="P62" s="27">
        <f t="shared" si="5"/>
        <v>28.34781073943662</v>
      </c>
      <c r="Q62" s="19"/>
    </row>
    <row r="63" spans="1:17" ht="14.25" thickBot="1" thickTop="1">
      <c r="A63" s="33" t="s">
        <v>453</v>
      </c>
      <c r="B63" s="33" t="s">
        <v>454</v>
      </c>
      <c r="C63" s="12">
        <f t="shared" si="0"/>
        <v>10</v>
      </c>
      <c r="D63" s="46">
        <v>25.988876529477196</v>
      </c>
      <c r="E63" s="47">
        <v>0</v>
      </c>
      <c r="F63" s="36">
        <v>20</v>
      </c>
      <c r="G63" s="4">
        <v>45</v>
      </c>
      <c r="H63" s="10">
        <f t="shared" si="1"/>
        <v>90.9888765294772</v>
      </c>
      <c r="I63" s="19"/>
      <c r="K63" s="33" t="s">
        <v>344</v>
      </c>
      <c r="L63" s="33" t="s">
        <v>243</v>
      </c>
      <c r="M63" s="12">
        <f t="shared" si="4"/>
        <v>7</v>
      </c>
      <c r="N63" s="42">
        <v>11.185344190140846</v>
      </c>
      <c r="O63" s="25">
        <v>36</v>
      </c>
      <c r="P63" s="27">
        <f t="shared" si="5"/>
        <v>47.185344190140846</v>
      </c>
      <c r="Q63" s="19"/>
    </row>
    <row r="64" spans="1:17" ht="14.25" thickBot="1" thickTop="1">
      <c r="A64" s="33" t="s">
        <v>455</v>
      </c>
      <c r="B64" s="33" t="s">
        <v>456</v>
      </c>
      <c r="C64" s="12">
        <f t="shared" si="0"/>
        <v>7</v>
      </c>
      <c r="D64" s="46">
        <v>13.500804506680009</v>
      </c>
      <c r="E64" s="47">
        <v>2</v>
      </c>
      <c r="F64" s="36">
        <v>14.913792253521128</v>
      </c>
      <c r="G64" s="4">
        <v>39</v>
      </c>
      <c r="H64" s="10">
        <f t="shared" si="1"/>
        <v>69.41459676020114</v>
      </c>
      <c r="I64" s="17"/>
      <c r="K64" s="33" t="s">
        <v>345</v>
      </c>
      <c r="L64" s="33" t="s">
        <v>244</v>
      </c>
      <c r="M64" s="12">
        <f t="shared" si="4"/>
        <v>6</v>
      </c>
      <c r="N64" s="42">
        <v>12.619362676056339</v>
      </c>
      <c r="O64" s="49">
        <v>24</v>
      </c>
      <c r="P64" s="27">
        <f t="shared" si="5"/>
        <v>36.61936267605634</v>
      </c>
      <c r="Q64" s="19"/>
    </row>
    <row r="65" spans="1:17" ht="14.25" thickBot="1" thickTop="1">
      <c r="A65" s="31" t="s">
        <v>67</v>
      </c>
      <c r="B65" s="31" t="s">
        <v>68</v>
      </c>
      <c r="C65" s="12">
        <f t="shared" si="0"/>
        <v>5</v>
      </c>
      <c r="D65" s="46">
        <v>13.234977261029574</v>
      </c>
      <c r="E65" s="47">
        <v>0</v>
      </c>
      <c r="F65" s="34">
        <v>10.255402750491157</v>
      </c>
      <c r="G65" s="4">
        <v>15</v>
      </c>
      <c r="H65" s="10">
        <f t="shared" si="1"/>
        <v>38.49038001152073</v>
      </c>
      <c r="I65" s="19"/>
      <c r="K65" s="33" t="s">
        <v>348</v>
      </c>
      <c r="L65" s="33" t="s">
        <v>245</v>
      </c>
      <c r="M65" s="12">
        <f t="shared" si="4"/>
        <v>6</v>
      </c>
      <c r="N65" s="42">
        <v>11.758951584507043</v>
      </c>
      <c r="O65" s="25">
        <v>25</v>
      </c>
      <c r="P65" s="27">
        <f t="shared" si="5"/>
        <v>36.758951584507045</v>
      </c>
      <c r="Q65" s="19"/>
    </row>
    <row r="66" spans="1:17" ht="14.25" thickBot="1" thickTop="1">
      <c r="A66" s="33" t="s">
        <v>457</v>
      </c>
      <c r="B66" s="33" t="s">
        <v>458</v>
      </c>
      <c r="C66" s="12">
        <f t="shared" si="0"/>
        <v>7</v>
      </c>
      <c r="D66" s="46">
        <v>18.534163068326137</v>
      </c>
      <c r="E66" s="47">
        <v>0</v>
      </c>
      <c r="F66" s="36">
        <v>14.913792253521128</v>
      </c>
      <c r="G66" s="50">
        <v>28</v>
      </c>
      <c r="H66" s="10">
        <f t="shared" si="1"/>
        <v>61.44795532184727</v>
      </c>
      <c r="I66" s="17"/>
      <c r="K66" s="33" t="s">
        <v>349</v>
      </c>
      <c r="L66" s="33" t="s">
        <v>246</v>
      </c>
      <c r="M66" s="12">
        <f t="shared" si="4"/>
        <v>5</v>
      </c>
      <c r="N66" s="42">
        <v>10.898540492957748</v>
      </c>
      <c r="O66" s="49">
        <v>16</v>
      </c>
      <c r="P66" s="27">
        <f t="shared" si="5"/>
        <v>26.89854049295775</v>
      </c>
      <c r="Q66" s="19"/>
    </row>
    <row r="67" spans="1:17" ht="14.25" thickBot="1" thickTop="1">
      <c r="A67" s="33" t="s">
        <v>459</v>
      </c>
      <c r="B67" s="33" t="s">
        <v>460</v>
      </c>
      <c r="C67" s="12">
        <f aca="true" t="shared" si="6" ref="C67:C130">IF((FLOOR((ROUND(H67,1)-1)/10+1,1))&lt;6,5,FLOOR((ROUND(H67,1)-1)/10+1,1))</f>
        <v>7</v>
      </c>
      <c r="D67" s="46">
        <v>10.337739271827427</v>
      </c>
      <c r="E67" s="47">
        <v>0</v>
      </c>
      <c r="F67" s="36">
        <v>12.906166373239438</v>
      </c>
      <c r="G67" s="4">
        <v>40</v>
      </c>
      <c r="H67" s="10">
        <f aca="true" t="shared" si="7" ref="H67:H130">+SUM(D67:G67)</f>
        <v>63.24390564506687</v>
      </c>
      <c r="I67" s="19"/>
      <c r="K67" s="33" t="s">
        <v>350</v>
      </c>
      <c r="L67" s="33" t="s">
        <v>247</v>
      </c>
      <c r="M67" s="12">
        <f aca="true" t="shared" si="8" ref="M67:M98">IF(P67&lt;36,5,IF(P67&lt;43,6,IF(P67&lt;50,7,IF(P67&lt;57,8,IF(P67&lt;64,9,10)))))</f>
        <v>7</v>
      </c>
      <c r="N67" s="42">
        <v>12.045755281690141</v>
      </c>
      <c r="O67" s="49">
        <v>32</v>
      </c>
      <c r="P67" s="27">
        <f aca="true" t="shared" si="9" ref="P67:P98">N67+O67</f>
        <v>44.04575528169014</v>
      </c>
      <c r="Q67" s="19"/>
    </row>
    <row r="68" spans="1:17" ht="14.25" thickBot="1" thickTop="1">
      <c r="A68" s="33" t="s">
        <v>461</v>
      </c>
      <c r="B68" s="33" t="s">
        <v>462</v>
      </c>
      <c r="C68" s="12">
        <f t="shared" si="6"/>
        <v>7</v>
      </c>
      <c r="D68" s="46">
        <v>19.096986976935415</v>
      </c>
      <c r="E68" s="47">
        <v>0</v>
      </c>
      <c r="F68" s="36">
        <v>11.472147887323946</v>
      </c>
      <c r="G68" s="4">
        <v>31</v>
      </c>
      <c r="H68" s="10">
        <f t="shared" si="7"/>
        <v>61.56913486425936</v>
      </c>
      <c r="I68" s="19"/>
      <c r="K68" s="33" t="s">
        <v>351</v>
      </c>
      <c r="L68" s="33" t="s">
        <v>248</v>
      </c>
      <c r="M68" s="12">
        <f t="shared" si="8"/>
        <v>8</v>
      </c>
      <c r="N68" s="42">
        <v>12.33255897887324</v>
      </c>
      <c r="O68" s="49">
        <v>38</v>
      </c>
      <c r="P68" s="27">
        <f t="shared" si="9"/>
        <v>50.33255897887324</v>
      </c>
      <c r="Q68" s="19"/>
    </row>
    <row r="69" spans="1:17" ht="14.25" thickBot="1" thickTop="1">
      <c r="A69" s="33" t="s">
        <v>463</v>
      </c>
      <c r="B69" s="33" t="s">
        <v>464</v>
      </c>
      <c r="C69" s="12">
        <f t="shared" si="6"/>
        <v>9</v>
      </c>
      <c r="D69" s="46">
        <v>23.754052802223253</v>
      </c>
      <c r="E69" s="47">
        <v>0</v>
      </c>
      <c r="F69" s="36">
        <v>14.340184859154931</v>
      </c>
      <c r="G69" s="4">
        <v>43</v>
      </c>
      <c r="H69" s="10">
        <f t="shared" si="7"/>
        <v>81.09423766137819</v>
      </c>
      <c r="I69" s="17"/>
      <c r="K69" s="33" t="s">
        <v>352</v>
      </c>
      <c r="L69" s="33" t="s">
        <v>249</v>
      </c>
      <c r="M69" s="12">
        <f t="shared" si="8"/>
        <v>6</v>
      </c>
      <c r="N69" s="42">
        <v>12.045755281690141</v>
      </c>
      <c r="O69" s="49">
        <v>26</v>
      </c>
      <c r="P69" s="27">
        <f t="shared" si="9"/>
        <v>38.04575528169014</v>
      </c>
      <c r="Q69" s="19"/>
    </row>
    <row r="70" spans="1:17" ht="14.25" thickBot="1" thickTop="1">
      <c r="A70" s="31" t="s">
        <v>69</v>
      </c>
      <c r="B70" s="31" t="s">
        <v>70</v>
      </c>
      <c r="C70" s="12">
        <f t="shared" si="6"/>
        <v>6</v>
      </c>
      <c r="D70" s="46">
        <v>12.364766883691981</v>
      </c>
      <c r="E70" s="47">
        <v>0</v>
      </c>
      <c r="F70" s="34">
        <v>10.825147347740666</v>
      </c>
      <c r="G70" s="50">
        <v>30</v>
      </c>
      <c r="H70" s="10">
        <f t="shared" si="7"/>
        <v>53.189914231432645</v>
      </c>
      <c r="I70" s="17"/>
      <c r="K70" s="33" t="s">
        <v>2</v>
      </c>
      <c r="L70" s="33" t="s">
        <v>64</v>
      </c>
      <c r="M70" s="12">
        <f t="shared" si="8"/>
        <v>8</v>
      </c>
      <c r="N70" s="42">
        <v>14.626988556338029</v>
      </c>
      <c r="O70" s="25">
        <v>38</v>
      </c>
      <c r="P70" s="27">
        <f t="shared" si="9"/>
        <v>52.62698855633803</v>
      </c>
      <c r="Q70" s="19"/>
    </row>
    <row r="71" spans="1:17" ht="14.25" thickBot="1" thickTop="1">
      <c r="A71" s="31" t="s">
        <v>71</v>
      </c>
      <c r="B71" s="31" t="s">
        <v>72</v>
      </c>
      <c r="C71" s="12">
        <f t="shared" si="6"/>
        <v>6</v>
      </c>
      <c r="D71" s="46">
        <v>12.93798059807073</v>
      </c>
      <c r="E71" s="47">
        <v>3.5</v>
      </c>
      <c r="F71" s="34">
        <v>10.825147347740666</v>
      </c>
      <c r="G71" s="4">
        <v>31</v>
      </c>
      <c r="H71" s="10">
        <f t="shared" si="7"/>
        <v>58.2631279458114</v>
      </c>
      <c r="I71" s="19"/>
      <c r="K71" s="33" t="s">
        <v>357</v>
      </c>
      <c r="L71" s="33" t="s">
        <v>250</v>
      </c>
      <c r="M71" s="12">
        <f t="shared" si="8"/>
        <v>5</v>
      </c>
      <c r="N71" s="36">
        <v>10.611736795774648</v>
      </c>
      <c r="O71" s="25">
        <v>10</v>
      </c>
      <c r="P71" s="27">
        <f t="shared" si="9"/>
        <v>20.611736795774647</v>
      </c>
      <c r="Q71" s="19"/>
    </row>
    <row r="72" spans="1:17" ht="14.25" thickBot="1" thickTop="1">
      <c r="A72" s="33" t="s">
        <v>465</v>
      </c>
      <c r="B72" s="33" t="s">
        <v>466</v>
      </c>
      <c r="C72" s="12">
        <f t="shared" si="6"/>
        <v>8</v>
      </c>
      <c r="D72" s="46">
        <v>17.356566222260234</v>
      </c>
      <c r="E72" s="47">
        <v>0</v>
      </c>
      <c r="F72" s="36">
        <v>20</v>
      </c>
      <c r="G72" s="4">
        <v>40</v>
      </c>
      <c r="H72" s="10">
        <f t="shared" si="7"/>
        <v>77.35656622226023</v>
      </c>
      <c r="I72" s="17"/>
      <c r="K72" s="33" t="s">
        <v>358</v>
      </c>
      <c r="L72" s="33" t="s">
        <v>251</v>
      </c>
      <c r="M72" s="12">
        <f t="shared" si="8"/>
        <v>5</v>
      </c>
      <c r="N72" s="36">
        <v>10.611736795774648</v>
      </c>
      <c r="O72" s="49">
        <v>12</v>
      </c>
      <c r="P72" s="27">
        <f t="shared" si="9"/>
        <v>22.611736795774647</v>
      </c>
      <c r="Q72" s="19"/>
    </row>
    <row r="73" spans="1:17" ht="14.25" thickBot="1" thickTop="1">
      <c r="A73" s="33" t="s">
        <v>467</v>
      </c>
      <c r="B73" s="33" t="s">
        <v>468</v>
      </c>
      <c r="C73" s="12">
        <f t="shared" si="6"/>
        <v>6</v>
      </c>
      <c r="D73" s="46">
        <v>15.621340370469788</v>
      </c>
      <c r="E73" s="47">
        <v>0</v>
      </c>
      <c r="F73" s="36">
        <v>12.619362676056339</v>
      </c>
      <c r="G73" s="50">
        <v>29</v>
      </c>
      <c r="H73" s="10">
        <f t="shared" si="7"/>
        <v>57.24070304652613</v>
      </c>
      <c r="I73" s="17"/>
      <c r="K73" s="33" t="s">
        <v>359</v>
      </c>
      <c r="L73" s="33" t="s">
        <v>252</v>
      </c>
      <c r="M73" s="12">
        <f t="shared" si="8"/>
        <v>8</v>
      </c>
      <c r="N73" s="36">
        <v>14.626988556338029</v>
      </c>
      <c r="O73" s="25">
        <v>36</v>
      </c>
      <c r="P73" s="27">
        <f t="shared" si="9"/>
        <v>50.62698855633803</v>
      </c>
      <c r="Q73" s="19"/>
    </row>
    <row r="74" spans="1:17" ht="14.25" thickBot="1" thickTop="1">
      <c r="A74" s="33" t="s">
        <v>469</v>
      </c>
      <c r="B74" s="33" t="s">
        <v>470</v>
      </c>
      <c r="C74" s="12">
        <f t="shared" si="6"/>
        <v>5</v>
      </c>
      <c r="D74" s="46">
        <v>18.24755621113676</v>
      </c>
      <c r="E74" s="47">
        <v>0</v>
      </c>
      <c r="F74" s="36">
        <v>13.479773767605636</v>
      </c>
      <c r="G74" s="4"/>
      <c r="H74" s="10">
        <f t="shared" si="7"/>
        <v>31.727329978742397</v>
      </c>
      <c r="I74" s="19"/>
      <c r="K74" s="33" t="s">
        <v>3</v>
      </c>
      <c r="L74" s="33" t="s">
        <v>253</v>
      </c>
      <c r="M74" s="12">
        <f t="shared" si="8"/>
        <v>5</v>
      </c>
      <c r="N74" s="36">
        <v>10.038129401408451</v>
      </c>
      <c r="O74" s="25"/>
      <c r="P74" s="27">
        <f t="shared" si="9"/>
        <v>10.038129401408451</v>
      </c>
      <c r="Q74" s="19"/>
    </row>
    <row r="75" spans="1:17" ht="14.25" thickBot="1" thickTop="1">
      <c r="A75" s="33" t="s">
        <v>471</v>
      </c>
      <c r="B75" s="33" t="s">
        <v>472</v>
      </c>
      <c r="C75" s="12">
        <f t="shared" si="6"/>
        <v>8</v>
      </c>
      <c r="D75" s="46">
        <v>17.36176112514497</v>
      </c>
      <c r="E75" s="47">
        <v>0</v>
      </c>
      <c r="F75" s="36">
        <v>13.766577464788734</v>
      </c>
      <c r="G75" s="4">
        <v>40</v>
      </c>
      <c r="H75" s="10">
        <f t="shared" si="7"/>
        <v>71.1283385899337</v>
      </c>
      <c r="I75" s="17"/>
      <c r="K75" s="33" t="s">
        <v>362</v>
      </c>
      <c r="L75" s="33" t="s">
        <v>254</v>
      </c>
      <c r="M75" s="12">
        <f t="shared" si="8"/>
        <v>8</v>
      </c>
      <c r="N75" s="36">
        <v>15.200595950704226</v>
      </c>
      <c r="O75" s="49">
        <v>38</v>
      </c>
      <c r="P75" s="27">
        <f t="shared" si="9"/>
        <v>53.200595950704226</v>
      </c>
      <c r="Q75" s="19"/>
    </row>
    <row r="76" spans="1:17" ht="14.25" thickBot="1" thickTop="1">
      <c r="A76" s="33" t="s">
        <v>473</v>
      </c>
      <c r="B76" s="33" t="s">
        <v>474</v>
      </c>
      <c r="C76" s="12">
        <f t="shared" si="6"/>
        <v>7</v>
      </c>
      <c r="D76" s="46">
        <v>16.189359181963802</v>
      </c>
      <c r="E76" s="47">
        <v>3</v>
      </c>
      <c r="F76" s="36">
        <v>10.611736795774648</v>
      </c>
      <c r="G76" s="20">
        <v>31.3</v>
      </c>
      <c r="H76" s="10">
        <f t="shared" si="7"/>
        <v>61.10109597773845</v>
      </c>
      <c r="I76" s="17"/>
      <c r="K76" s="33" t="s">
        <v>363</v>
      </c>
      <c r="L76" s="33" t="s">
        <v>255</v>
      </c>
      <c r="M76" s="12">
        <f t="shared" si="8"/>
        <v>5</v>
      </c>
      <c r="N76" s="36">
        <v>10.038129401408451</v>
      </c>
      <c r="O76" s="25">
        <v>18</v>
      </c>
      <c r="P76" s="27">
        <f t="shared" si="9"/>
        <v>28.03812940140845</v>
      </c>
      <c r="Q76" s="19"/>
    </row>
    <row r="77" spans="1:17" ht="14.25" thickBot="1" thickTop="1">
      <c r="A77" s="33" t="s">
        <v>475</v>
      </c>
      <c r="B77" s="33" t="s">
        <v>476</v>
      </c>
      <c r="C77" s="12">
        <f t="shared" si="6"/>
        <v>7</v>
      </c>
      <c r="D77" s="46">
        <v>22.660946932441533</v>
      </c>
      <c r="E77" s="47">
        <v>0</v>
      </c>
      <c r="F77" s="36">
        <v>14.053381161971831</v>
      </c>
      <c r="G77" s="50">
        <v>26</v>
      </c>
      <c r="H77" s="10">
        <f t="shared" si="7"/>
        <v>62.71432809441336</v>
      </c>
      <c r="I77" s="19"/>
      <c r="K77" s="33" t="s">
        <v>364</v>
      </c>
      <c r="L77" s="33" t="s">
        <v>256</v>
      </c>
      <c r="M77" s="12">
        <f t="shared" si="8"/>
        <v>8</v>
      </c>
      <c r="N77" s="36">
        <v>12.045755281690141</v>
      </c>
      <c r="O77" s="25">
        <v>40</v>
      </c>
      <c r="P77" s="27">
        <f t="shared" si="9"/>
        <v>52.04575528169014</v>
      </c>
      <c r="Q77" s="19"/>
    </row>
    <row r="78" spans="1:17" ht="14.25" thickBot="1" thickTop="1">
      <c r="A78" s="33" t="s">
        <v>477</v>
      </c>
      <c r="B78" s="33" t="s">
        <v>478</v>
      </c>
      <c r="C78" s="12">
        <f t="shared" si="6"/>
        <v>6</v>
      </c>
      <c r="D78" s="46">
        <v>10.05632731752279</v>
      </c>
      <c r="E78" s="47">
        <v>0</v>
      </c>
      <c r="F78" s="36">
        <v>14.053381161971831</v>
      </c>
      <c r="G78" s="50">
        <v>27</v>
      </c>
      <c r="H78" s="10">
        <f t="shared" si="7"/>
        <v>51.10970847949462</v>
      </c>
      <c r="I78" s="19"/>
      <c r="K78" s="33" t="s">
        <v>365</v>
      </c>
      <c r="L78" s="33" t="s">
        <v>257</v>
      </c>
      <c r="M78" s="12">
        <f t="shared" si="8"/>
        <v>6</v>
      </c>
      <c r="N78" s="36">
        <v>10.611736795774648</v>
      </c>
      <c r="O78" s="49">
        <v>28</v>
      </c>
      <c r="P78" s="27">
        <f t="shared" si="9"/>
        <v>38.61173679577465</v>
      </c>
      <c r="Q78" s="19"/>
    </row>
    <row r="79" spans="1:17" ht="14.25" thickBot="1" thickTop="1">
      <c r="A79" s="33" t="s">
        <v>479</v>
      </c>
      <c r="B79" s="33" t="s">
        <v>480</v>
      </c>
      <c r="C79" s="12">
        <f t="shared" si="6"/>
        <v>10</v>
      </c>
      <c r="D79" s="46">
        <v>21.46257047483669</v>
      </c>
      <c r="E79" s="47">
        <v>9.5</v>
      </c>
      <c r="F79" s="36">
        <v>18.929044014084507</v>
      </c>
      <c r="G79" s="4">
        <v>44</v>
      </c>
      <c r="H79" s="10">
        <f t="shared" si="7"/>
        <v>93.89161448892119</v>
      </c>
      <c r="I79" s="17"/>
      <c r="K79" s="33" t="s">
        <v>366</v>
      </c>
      <c r="L79" s="33" t="s">
        <v>258</v>
      </c>
      <c r="M79" s="12">
        <f t="shared" si="8"/>
        <v>7</v>
      </c>
      <c r="N79" s="36">
        <v>15.774203345070424</v>
      </c>
      <c r="O79" s="25">
        <v>33</v>
      </c>
      <c r="P79" s="27">
        <f t="shared" si="9"/>
        <v>48.774203345070426</v>
      </c>
      <c r="Q79" s="19"/>
    </row>
    <row r="80" spans="1:17" ht="14.25" thickBot="1" thickTop="1">
      <c r="A80" s="33" t="s">
        <v>481</v>
      </c>
      <c r="B80" s="33" t="s">
        <v>482</v>
      </c>
      <c r="C80" s="12">
        <f t="shared" si="6"/>
        <v>8</v>
      </c>
      <c r="D80" s="46">
        <v>15.913142130543896</v>
      </c>
      <c r="E80" s="47">
        <v>0</v>
      </c>
      <c r="F80" s="36">
        <v>17.208221830985917</v>
      </c>
      <c r="G80" s="4">
        <v>38</v>
      </c>
      <c r="H80" s="10">
        <f t="shared" si="7"/>
        <v>71.12136396152981</v>
      </c>
      <c r="I80" s="17"/>
      <c r="K80" s="31" t="s">
        <v>179</v>
      </c>
      <c r="L80" s="31" t="s">
        <v>180</v>
      </c>
      <c r="M80" s="12">
        <f t="shared" si="8"/>
        <v>8</v>
      </c>
      <c r="N80" s="34">
        <v>13.104125736738702</v>
      </c>
      <c r="O80" s="25">
        <v>40</v>
      </c>
      <c r="P80" s="27">
        <f t="shared" si="9"/>
        <v>53.1041257367387</v>
      </c>
      <c r="Q80" s="19"/>
    </row>
    <row r="81" spans="1:17" ht="14.25" thickBot="1" thickTop="1">
      <c r="A81" s="31" t="s">
        <v>74</v>
      </c>
      <c r="B81" s="31" t="s">
        <v>75</v>
      </c>
      <c r="C81" s="12">
        <f t="shared" si="6"/>
        <v>6</v>
      </c>
      <c r="D81" s="46">
        <v>18.799990313976572</v>
      </c>
      <c r="E81" s="47">
        <v>0</v>
      </c>
      <c r="F81" s="34">
        <v>14.243614931237719</v>
      </c>
      <c r="G81" s="50">
        <v>22</v>
      </c>
      <c r="H81" s="10">
        <f t="shared" si="7"/>
        <v>55.043605245214295</v>
      </c>
      <c r="I81" s="19"/>
      <c r="K81" s="33" t="s">
        <v>181</v>
      </c>
      <c r="L81" s="33" t="s">
        <v>182</v>
      </c>
      <c r="M81" s="12">
        <f t="shared" si="8"/>
        <v>8</v>
      </c>
      <c r="N81" s="36">
        <v>11.758951584507043</v>
      </c>
      <c r="O81" s="49">
        <v>40</v>
      </c>
      <c r="P81" s="27">
        <f t="shared" si="9"/>
        <v>51.758951584507045</v>
      </c>
      <c r="Q81" s="19"/>
    </row>
    <row r="82" spans="1:17" ht="14.25" thickBot="1" thickTop="1">
      <c r="A82" s="31" t="s">
        <v>76</v>
      </c>
      <c r="B82" s="31" t="s">
        <v>77</v>
      </c>
      <c r="C82" s="12">
        <f t="shared" si="6"/>
        <v>6</v>
      </c>
      <c r="D82" s="46">
        <v>11.171585328971876</v>
      </c>
      <c r="E82" s="47">
        <v>8</v>
      </c>
      <c r="F82" s="34">
        <v>13.104125736738702</v>
      </c>
      <c r="G82" s="4">
        <v>19</v>
      </c>
      <c r="H82" s="10">
        <f t="shared" si="7"/>
        <v>51.27571106571058</v>
      </c>
      <c r="I82" s="19"/>
      <c r="K82" s="31" t="s">
        <v>183</v>
      </c>
      <c r="L82" s="31" t="s">
        <v>184</v>
      </c>
      <c r="M82" s="12">
        <f t="shared" si="8"/>
        <v>5</v>
      </c>
      <c r="N82" s="34">
        <v>10.255402750491157</v>
      </c>
      <c r="O82" s="49">
        <v>16</v>
      </c>
      <c r="P82" s="27">
        <f t="shared" si="9"/>
        <v>26.255402750491157</v>
      </c>
      <c r="Q82" s="19"/>
    </row>
    <row r="83" spans="1:17" ht="14.25" thickBot="1" thickTop="1">
      <c r="A83" s="33" t="s">
        <v>78</v>
      </c>
      <c r="B83" s="33" t="s">
        <v>79</v>
      </c>
      <c r="C83" s="12">
        <f t="shared" si="6"/>
        <v>8</v>
      </c>
      <c r="D83" s="46">
        <v>23.754052802223253</v>
      </c>
      <c r="E83" s="47">
        <v>0</v>
      </c>
      <c r="F83" s="36">
        <v>18.929044014084507</v>
      </c>
      <c r="G83" s="50">
        <v>36</v>
      </c>
      <c r="H83" s="10">
        <f t="shared" si="7"/>
        <v>78.68309681630777</v>
      </c>
      <c r="I83" s="15"/>
      <c r="K83" s="33" t="s">
        <v>371</v>
      </c>
      <c r="L83" s="33" t="s">
        <v>259</v>
      </c>
      <c r="M83" s="12">
        <f t="shared" si="8"/>
        <v>9</v>
      </c>
      <c r="N83" s="36">
        <v>14.913792253521128</v>
      </c>
      <c r="O83" s="25">
        <v>48</v>
      </c>
      <c r="P83" s="27">
        <f t="shared" si="9"/>
        <v>62.91379225352113</v>
      </c>
      <c r="Q83" s="19"/>
    </row>
    <row r="84" spans="1:17" ht="14.25" thickBot="1" thickTop="1">
      <c r="A84" s="33" t="s">
        <v>483</v>
      </c>
      <c r="B84" s="33" t="s">
        <v>484</v>
      </c>
      <c r="C84" s="12">
        <f t="shared" si="6"/>
        <v>8</v>
      </c>
      <c r="D84" s="46">
        <v>21.191548326301522</v>
      </c>
      <c r="E84" s="47">
        <v>8</v>
      </c>
      <c r="F84" s="36">
        <v>18.929044014084507</v>
      </c>
      <c r="G84" s="50">
        <v>23</v>
      </c>
      <c r="H84" s="10">
        <f t="shared" si="7"/>
        <v>71.12059234038603</v>
      </c>
      <c r="I84" s="17"/>
      <c r="K84" s="33" t="s">
        <v>372</v>
      </c>
      <c r="L84" s="33" t="s">
        <v>260</v>
      </c>
      <c r="M84" s="12">
        <f t="shared" si="8"/>
        <v>5</v>
      </c>
      <c r="N84" s="36">
        <v>10.32493309859155</v>
      </c>
      <c r="O84" s="25">
        <v>12</v>
      </c>
      <c r="P84" s="27">
        <f t="shared" si="9"/>
        <v>22.32493309859155</v>
      </c>
      <c r="Q84" s="19"/>
    </row>
    <row r="85" spans="1:17" ht="14.25" thickBot="1" thickTop="1">
      <c r="A85" s="33" t="s">
        <v>485</v>
      </c>
      <c r="B85" s="33" t="s">
        <v>486</v>
      </c>
      <c r="C85" s="12">
        <f t="shared" si="6"/>
        <v>6</v>
      </c>
      <c r="D85" s="46">
        <v>13.505999409564744</v>
      </c>
      <c r="E85" s="47">
        <v>0</v>
      </c>
      <c r="F85" s="36">
        <v>11.472147887323946</v>
      </c>
      <c r="G85" s="4">
        <v>31</v>
      </c>
      <c r="H85" s="10">
        <f t="shared" si="7"/>
        <v>55.97814729688869</v>
      </c>
      <c r="I85" s="17"/>
      <c r="K85" s="33" t="s">
        <v>373</v>
      </c>
      <c r="L85" s="33" t="s">
        <v>261</v>
      </c>
      <c r="M85" s="12">
        <f t="shared" si="8"/>
        <v>7</v>
      </c>
      <c r="N85" s="36">
        <v>18.64224031690141</v>
      </c>
      <c r="O85" s="49">
        <v>30</v>
      </c>
      <c r="P85" s="27">
        <f t="shared" si="9"/>
        <v>48.64224031690141</v>
      </c>
      <c r="Q85" s="19"/>
    </row>
    <row r="86" spans="1:17" ht="14.25" thickBot="1" thickTop="1">
      <c r="A86" s="31" t="s">
        <v>80</v>
      </c>
      <c r="B86" s="31" t="s">
        <v>81</v>
      </c>
      <c r="C86" s="12">
        <f t="shared" si="6"/>
        <v>9</v>
      </c>
      <c r="D86" s="46">
        <v>27.54747568318666</v>
      </c>
      <c r="E86" s="47">
        <v>0</v>
      </c>
      <c r="F86" s="34">
        <v>18.929044014084507</v>
      </c>
      <c r="G86" s="50">
        <v>35</v>
      </c>
      <c r="H86" s="10">
        <f t="shared" si="7"/>
        <v>81.47651969727117</v>
      </c>
      <c r="I86" s="19"/>
      <c r="K86" s="31" t="s">
        <v>185</v>
      </c>
      <c r="L86" s="31" t="s">
        <v>186</v>
      </c>
      <c r="M86" s="12">
        <f t="shared" si="8"/>
        <v>6</v>
      </c>
      <c r="N86" s="34">
        <v>9.970530451866404</v>
      </c>
      <c r="O86" s="49">
        <v>28</v>
      </c>
      <c r="P86" s="27">
        <f t="shared" si="9"/>
        <v>37.9705304518664</v>
      </c>
      <c r="Q86" s="19"/>
    </row>
    <row r="87" spans="1:17" ht="14.25" thickBot="1" thickTop="1">
      <c r="A87" s="33" t="s">
        <v>487</v>
      </c>
      <c r="B87" s="33" t="s">
        <v>488</v>
      </c>
      <c r="C87" s="12">
        <f t="shared" si="6"/>
        <v>6</v>
      </c>
      <c r="D87" s="46">
        <v>16.225723502156946</v>
      </c>
      <c r="E87" s="47">
        <v>0</v>
      </c>
      <c r="F87" s="36">
        <v>10.038129401408451</v>
      </c>
      <c r="G87" s="4">
        <v>30</v>
      </c>
      <c r="H87" s="10">
        <f t="shared" si="7"/>
        <v>56.26385290356539</v>
      </c>
      <c r="I87" s="17"/>
      <c r="K87" s="33" t="s">
        <v>374</v>
      </c>
      <c r="L87" s="33" t="s">
        <v>262</v>
      </c>
      <c r="M87" s="12">
        <f t="shared" si="8"/>
        <v>9</v>
      </c>
      <c r="N87" s="36">
        <v>17.781829225352116</v>
      </c>
      <c r="O87" s="49">
        <v>40</v>
      </c>
      <c r="P87" s="27">
        <f t="shared" si="9"/>
        <v>57.78182922535211</v>
      </c>
      <c r="Q87" s="19"/>
    </row>
    <row r="88" spans="1:17" ht="14.25" thickBot="1" thickTop="1">
      <c r="A88" s="33" t="s">
        <v>489</v>
      </c>
      <c r="B88" s="33" t="s">
        <v>96</v>
      </c>
      <c r="C88" s="12">
        <f t="shared" si="6"/>
        <v>5</v>
      </c>
      <c r="D88" s="46">
        <v>12.369961786576717</v>
      </c>
      <c r="E88" s="47">
        <v>0</v>
      </c>
      <c r="F88" s="36">
        <v>12.619362676056339</v>
      </c>
      <c r="G88" s="50">
        <v>12</v>
      </c>
      <c r="H88" s="10">
        <f t="shared" si="7"/>
        <v>36.98932446263306</v>
      </c>
      <c r="I88" s="19"/>
      <c r="K88" s="33" t="s">
        <v>375</v>
      </c>
      <c r="L88" s="33" t="s">
        <v>263</v>
      </c>
      <c r="M88" s="12">
        <f t="shared" si="8"/>
        <v>7</v>
      </c>
      <c r="N88" s="36">
        <v>10.32493309859155</v>
      </c>
      <c r="O88" s="25">
        <v>38</v>
      </c>
      <c r="P88" s="27">
        <f t="shared" si="9"/>
        <v>48.32493309859155</v>
      </c>
      <c r="Q88" s="19"/>
    </row>
    <row r="89" spans="1:17" ht="14.25" thickBot="1" thickTop="1">
      <c r="A89" s="33" t="s">
        <v>490</v>
      </c>
      <c r="B89" s="33" t="s">
        <v>491</v>
      </c>
      <c r="C89" s="12">
        <f t="shared" si="6"/>
        <v>7</v>
      </c>
      <c r="D89" s="46">
        <v>17.648367982334342</v>
      </c>
      <c r="E89" s="47">
        <v>4</v>
      </c>
      <c r="F89" s="36">
        <v>10.898540492957748</v>
      </c>
      <c r="G89" s="4">
        <v>36</v>
      </c>
      <c r="H89" s="10">
        <f t="shared" si="7"/>
        <v>68.5469084752921</v>
      </c>
      <c r="I89" s="17"/>
      <c r="K89" s="31" t="s">
        <v>187</v>
      </c>
      <c r="L89" s="31" t="s">
        <v>188</v>
      </c>
      <c r="M89" s="12">
        <f t="shared" si="8"/>
        <v>6</v>
      </c>
      <c r="N89" s="35">
        <v>11.964636542239685</v>
      </c>
      <c r="O89" s="25">
        <v>25</v>
      </c>
      <c r="P89" s="27">
        <f t="shared" si="9"/>
        <v>36.96463654223969</v>
      </c>
      <c r="Q89" s="19"/>
    </row>
    <row r="90" spans="1:17" ht="14.25" thickBot="1" thickTop="1">
      <c r="A90" s="33" t="s">
        <v>492</v>
      </c>
      <c r="B90" s="33" t="s">
        <v>493</v>
      </c>
      <c r="C90" s="12">
        <f t="shared" si="6"/>
        <v>8</v>
      </c>
      <c r="D90" s="46">
        <v>18.86752405147812</v>
      </c>
      <c r="E90" s="47">
        <v>0</v>
      </c>
      <c r="F90" s="36">
        <v>16.63461443661972</v>
      </c>
      <c r="G90" s="4">
        <v>36</v>
      </c>
      <c r="H90" s="10">
        <f t="shared" si="7"/>
        <v>71.50213848809784</v>
      </c>
      <c r="I90" s="19"/>
      <c r="K90" s="33" t="s">
        <v>376</v>
      </c>
      <c r="L90" s="33" t="s">
        <v>264</v>
      </c>
      <c r="M90" s="12">
        <f t="shared" si="8"/>
        <v>9</v>
      </c>
      <c r="N90" s="36">
        <v>19.215847711267607</v>
      </c>
      <c r="O90" s="25">
        <v>38</v>
      </c>
      <c r="P90" s="27">
        <f t="shared" si="9"/>
        <v>57.21584771126761</v>
      </c>
      <c r="Q90" s="19"/>
    </row>
    <row r="91" spans="1:17" ht="14.25" thickBot="1" thickTop="1">
      <c r="A91" s="33" t="s">
        <v>494</v>
      </c>
      <c r="B91" s="33" t="s">
        <v>495</v>
      </c>
      <c r="C91" s="12">
        <f t="shared" si="6"/>
        <v>5</v>
      </c>
      <c r="D91" s="46">
        <v>15.553806632968236</v>
      </c>
      <c r="E91" s="47">
        <v>0</v>
      </c>
      <c r="F91" s="36">
        <v>11.472147887323946</v>
      </c>
      <c r="G91" s="50">
        <v>6</v>
      </c>
      <c r="H91" s="10">
        <f t="shared" si="7"/>
        <v>33.02595452029218</v>
      </c>
      <c r="I91" s="17"/>
      <c r="K91" s="33" t="s">
        <v>379</v>
      </c>
      <c r="L91" s="33" t="s">
        <v>265</v>
      </c>
      <c r="M91" s="12">
        <f t="shared" si="8"/>
        <v>7</v>
      </c>
      <c r="N91" s="36">
        <v>13.192970070422536</v>
      </c>
      <c r="O91" s="25">
        <v>32</v>
      </c>
      <c r="P91" s="27">
        <f t="shared" si="9"/>
        <v>45.19297007042253</v>
      </c>
      <c r="Q91" s="19"/>
    </row>
    <row r="92" spans="1:17" ht="14.25" thickBot="1" thickTop="1">
      <c r="A92" s="33" t="s">
        <v>496</v>
      </c>
      <c r="B92" s="33" t="s">
        <v>497</v>
      </c>
      <c r="C92" s="12">
        <f t="shared" si="6"/>
        <v>5</v>
      </c>
      <c r="D92" s="46">
        <v>16.507135456461583</v>
      </c>
      <c r="E92" s="47">
        <v>0</v>
      </c>
      <c r="F92" s="36">
        <v>11.758951584507043</v>
      </c>
      <c r="G92" s="50">
        <v>18</v>
      </c>
      <c r="H92" s="10">
        <f t="shared" si="7"/>
        <v>46.26608704096863</v>
      </c>
      <c r="I92" s="17"/>
      <c r="K92" s="33" t="s">
        <v>380</v>
      </c>
      <c r="L92" s="33" t="s">
        <v>266</v>
      </c>
      <c r="M92" s="12">
        <f t="shared" si="8"/>
        <v>6</v>
      </c>
      <c r="N92" s="36">
        <v>10.898540492957748</v>
      </c>
      <c r="O92" s="49">
        <v>28</v>
      </c>
      <c r="P92" s="27">
        <f t="shared" si="9"/>
        <v>38.89854049295775</v>
      </c>
      <c r="Q92" s="19"/>
    </row>
    <row r="93" spans="1:17" ht="14.25" thickBot="1" thickTop="1">
      <c r="A93" s="33" t="s">
        <v>498</v>
      </c>
      <c r="B93" s="33" t="s">
        <v>499</v>
      </c>
      <c r="C93" s="12">
        <f t="shared" si="6"/>
        <v>8</v>
      </c>
      <c r="D93" s="46">
        <v>17.96094935394739</v>
      </c>
      <c r="E93" s="47">
        <v>4</v>
      </c>
      <c r="F93" s="36">
        <v>11.758951584507043</v>
      </c>
      <c r="G93" s="4">
        <v>38</v>
      </c>
      <c r="H93" s="10">
        <f t="shared" si="7"/>
        <v>71.71990093845443</v>
      </c>
      <c r="I93" s="19"/>
      <c r="K93" s="33" t="s">
        <v>381</v>
      </c>
      <c r="L93" s="33" t="s">
        <v>267</v>
      </c>
      <c r="M93" s="12">
        <f t="shared" si="8"/>
        <v>5</v>
      </c>
      <c r="N93" s="36">
        <v>10.32493309859155</v>
      </c>
      <c r="O93" s="25"/>
      <c r="P93" s="27">
        <f t="shared" si="9"/>
        <v>10.32493309859155</v>
      </c>
      <c r="Q93" s="19"/>
    </row>
    <row r="94" spans="1:17" ht="14.25" thickBot="1" thickTop="1">
      <c r="A94" s="33" t="s">
        <v>500</v>
      </c>
      <c r="B94" s="33" t="s">
        <v>501</v>
      </c>
      <c r="C94" s="12">
        <f t="shared" si="6"/>
        <v>6</v>
      </c>
      <c r="D94" s="46">
        <v>11.724019431811683</v>
      </c>
      <c r="E94" s="47">
        <v>4.5</v>
      </c>
      <c r="F94" s="36">
        <v>11.758951584507043</v>
      </c>
      <c r="G94" s="50">
        <v>26</v>
      </c>
      <c r="H94" s="10">
        <f t="shared" si="7"/>
        <v>53.98297101631873</v>
      </c>
      <c r="I94" s="17"/>
      <c r="K94" s="33" t="s">
        <v>382</v>
      </c>
      <c r="L94" s="33" t="s">
        <v>268</v>
      </c>
      <c r="M94" s="12">
        <f t="shared" si="8"/>
        <v>8</v>
      </c>
      <c r="N94" s="36">
        <v>15.774203345070424</v>
      </c>
      <c r="O94" s="25">
        <v>38</v>
      </c>
      <c r="P94" s="27">
        <f t="shared" si="9"/>
        <v>53.774203345070426</v>
      </c>
      <c r="Q94" s="19"/>
    </row>
    <row r="95" spans="1:17" ht="14.25" thickBot="1" thickTop="1">
      <c r="A95" s="31" t="s">
        <v>82</v>
      </c>
      <c r="B95" s="31" t="s">
        <v>73</v>
      </c>
      <c r="C95" s="12">
        <f t="shared" si="6"/>
        <v>7</v>
      </c>
      <c r="D95" s="46">
        <v>17.63797817656487</v>
      </c>
      <c r="E95" s="47">
        <v>0</v>
      </c>
      <c r="F95" s="34">
        <v>11.394891944990174</v>
      </c>
      <c r="G95" s="4">
        <v>33</v>
      </c>
      <c r="H95" s="10">
        <f t="shared" si="7"/>
        <v>62.03287012155505</v>
      </c>
      <c r="I95" s="19"/>
      <c r="K95" s="33" t="s">
        <v>383</v>
      </c>
      <c r="L95" s="33" t="s">
        <v>269</v>
      </c>
      <c r="M95" s="12">
        <f t="shared" si="8"/>
        <v>9</v>
      </c>
      <c r="N95" s="36">
        <v>16.34781073943662</v>
      </c>
      <c r="O95" s="25">
        <v>42</v>
      </c>
      <c r="P95" s="27">
        <f t="shared" si="9"/>
        <v>58.347810739436625</v>
      </c>
      <c r="Q95" s="19"/>
    </row>
    <row r="96" spans="1:17" ht="14.25" thickBot="1" thickTop="1">
      <c r="A96" s="33" t="s">
        <v>502</v>
      </c>
      <c r="B96" s="33" t="s">
        <v>503</v>
      </c>
      <c r="C96" s="12">
        <f t="shared" si="6"/>
        <v>6</v>
      </c>
      <c r="D96" s="46">
        <v>17.648367982334342</v>
      </c>
      <c r="E96" s="47">
        <v>0</v>
      </c>
      <c r="F96" s="36">
        <v>18.929044014084507</v>
      </c>
      <c r="G96" s="50">
        <v>22</v>
      </c>
      <c r="H96" s="10">
        <f t="shared" si="7"/>
        <v>58.577411996418846</v>
      </c>
      <c r="I96" s="17"/>
      <c r="K96" s="31" t="s">
        <v>189</v>
      </c>
      <c r="L96" s="31" t="s">
        <v>190</v>
      </c>
      <c r="M96" s="12">
        <f t="shared" si="8"/>
        <v>5</v>
      </c>
      <c r="N96" s="35">
        <v>10.825147347740666</v>
      </c>
      <c r="O96" s="25"/>
      <c r="P96" s="27">
        <f t="shared" si="9"/>
        <v>10.825147347740666</v>
      </c>
      <c r="Q96" s="19"/>
    </row>
    <row r="97" spans="1:17" ht="14.25" thickBot="1" thickTop="1">
      <c r="A97" s="31" t="s">
        <v>83</v>
      </c>
      <c r="B97" s="31" t="s">
        <v>84</v>
      </c>
      <c r="C97" s="12">
        <f t="shared" si="6"/>
        <v>7</v>
      </c>
      <c r="D97" s="46">
        <v>11.781163363543765</v>
      </c>
      <c r="E97" s="47">
        <v>4</v>
      </c>
      <c r="F97" s="34">
        <v>13.104125736738702</v>
      </c>
      <c r="G97" s="4">
        <v>33</v>
      </c>
      <c r="H97" s="10">
        <f t="shared" si="7"/>
        <v>61.88528910028246</v>
      </c>
      <c r="I97" s="19"/>
      <c r="K97" s="33" t="s">
        <v>386</v>
      </c>
      <c r="L97" s="33" t="s">
        <v>270</v>
      </c>
      <c r="M97" s="12">
        <f t="shared" si="8"/>
        <v>10</v>
      </c>
      <c r="N97" s="36">
        <v>20</v>
      </c>
      <c r="O97" s="49">
        <v>44</v>
      </c>
      <c r="P97" s="27">
        <f t="shared" si="9"/>
        <v>64</v>
      </c>
      <c r="Q97" s="19"/>
    </row>
    <row r="98" spans="1:17" ht="14.25" thickBot="1" thickTop="1">
      <c r="A98" s="33" t="s">
        <v>504</v>
      </c>
      <c r="B98" s="33" t="s">
        <v>505</v>
      </c>
      <c r="C98" s="12">
        <f t="shared" si="6"/>
        <v>7</v>
      </c>
      <c r="D98" s="46">
        <v>19.696175205737838</v>
      </c>
      <c r="E98" s="47">
        <v>3</v>
      </c>
      <c r="F98" s="36">
        <v>13.766577464788734</v>
      </c>
      <c r="G98" s="50">
        <v>26</v>
      </c>
      <c r="H98" s="10">
        <f t="shared" si="7"/>
        <v>62.46275267052657</v>
      </c>
      <c r="I98" s="19"/>
      <c r="K98" s="33" t="s">
        <v>387</v>
      </c>
      <c r="L98" s="33" t="s">
        <v>271</v>
      </c>
      <c r="M98" s="12">
        <f t="shared" si="8"/>
        <v>5</v>
      </c>
      <c r="N98" s="36">
        <v>16.34781073943662</v>
      </c>
      <c r="O98" s="49">
        <v>12</v>
      </c>
      <c r="P98" s="27">
        <f t="shared" si="9"/>
        <v>28.34781073943662</v>
      </c>
      <c r="Q98" s="19"/>
    </row>
    <row r="99" spans="1:17" ht="14.25" thickBot="1" thickTop="1">
      <c r="A99" s="33" t="s">
        <v>506</v>
      </c>
      <c r="B99" s="33" t="s">
        <v>507</v>
      </c>
      <c r="C99" s="12">
        <f t="shared" si="6"/>
        <v>7</v>
      </c>
      <c r="D99" s="46">
        <v>12.703322769728704</v>
      </c>
      <c r="E99" s="47">
        <v>0</v>
      </c>
      <c r="F99" s="36">
        <v>15.200595950704226</v>
      </c>
      <c r="G99" s="50">
        <v>34</v>
      </c>
      <c r="H99" s="10">
        <f t="shared" si="7"/>
        <v>61.90391872043293</v>
      </c>
      <c r="I99" s="17"/>
      <c r="K99" s="33" t="s">
        <v>390</v>
      </c>
      <c r="L99" s="33" t="s">
        <v>272</v>
      </c>
      <c r="M99" s="12">
        <f aca="true" t="shared" si="10" ref="M99:M120">IF(P99&lt;36,5,IF(P99&lt;43,6,IF(P99&lt;50,7,IF(P99&lt;57,8,IF(P99&lt;64,9,10)))))</f>
        <v>8</v>
      </c>
      <c r="N99" s="36">
        <v>14.340184859154931</v>
      </c>
      <c r="O99" s="49">
        <v>36</v>
      </c>
      <c r="P99" s="27">
        <f aca="true" t="shared" si="11" ref="P99:P130">N99+O99</f>
        <v>50.34018485915493</v>
      </c>
      <c r="Q99" s="19"/>
    </row>
    <row r="100" spans="1:17" ht="14.25" thickBot="1" thickTop="1">
      <c r="A100" s="33" t="s">
        <v>508</v>
      </c>
      <c r="B100" s="33" t="s">
        <v>509</v>
      </c>
      <c r="C100" s="12">
        <f t="shared" si="6"/>
        <v>5</v>
      </c>
      <c r="D100" s="46">
        <v>12.359571980807248</v>
      </c>
      <c r="E100" s="47">
        <v>0</v>
      </c>
      <c r="F100" s="36">
        <v>11.185344190140846</v>
      </c>
      <c r="G100" s="4"/>
      <c r="H100" s="10">
        <f t="shared" si="7"/>
        <v>23.544916170948092</v>
      </c>
      <c r="I100" s="19"/>
      <c r="K100" s="31" t="s">
        <v>49</v>
      </c>
      <c r="L100" s="31" t="s">
        <v>50</v>
      </c>
      <c r="M100" s="12">
        <f t="shared" si="10"/>
        <v>7</v>
      </c>
      <c r="N100" s="34">
        <v>10.540275049115913</v>
      </c>
      <c r="O100" s="49">
        <v>34</v>
      </c>
      <c r="P100" s="27">
        <f t="shared" si="11"/>
        <v>44.54027504911591</v>
      </c>
      <c r="Q100" s="19"/>
    </row>
    <row r="101" spans="1:17" ht="14.25" thickBot="1" thickTop="1">
      <c r="A101" s="31" t="s">
        <v>85</v>
      </c>
      <c r="B101" s="31" t="s">
        <v>86</v>
      </c>
      <c r="C101" s="12">
        <f t="shared" si="6"/>
        <v>8</v>
      </c>
      <c r="D101" s="46">
        <v>17.741876234259568</v>
      </c>
      <c r="E101" s="47">
        <v>0</v>
      </c>
      <c r="F101" s="34">
        <v>15.098231827111983</v>
      </c>
      <c r="G101" s="50">
        <v>40</v>
      </c>
      <c r="H101" s="10">
        <f t="shared" si="7"/>
        <v>72.84010806137155</v>
      </c>
      <c r="I101" s="17"/>
      <c r="K101" s="33" t="s">
        <v>393</v>
      </c>
      <c r="L101" s="33" t="s">
        <v>273</v>
      </c>
      <c r="M101" s="12">
        <f t="shared" si="10"/>
        <v>5</v>
      </c>
      <c r="N101" s="36">
        <v>10.611736795774648</v>
      </c>
      <c r="O101" s="49">
        <v>21</v>
      </c>
      <c r="P101" s="27">
        <f t="shared" si="11"/>
        <v>31.611736795774647</v>
      </c>
      <c r="Q101" s="19"/>
    </row>
    <row r="102" spans="1:17" ht="14.25" thickBot="1" thickTop="1">
      <c r="A102" s="31" t="s">
        <v>87</v>
      </c>
      <c r="B102" s="31" t="s">
        <v>88</v>
      </c>
      <c r="C102" s="12">
        <f t="shared" si="6"/>
        <v>10</v>
      </c>
      <c r="D102" s="46">
        <v>26.469954522059147</v>
      </c>
      <c r="E102" s="47">
        <v>10</v>
      </c>
      <c r="F102" s="34">
        <v>18.516699410609036</v>
      </c>
      <c r="G102" s="50">
        <v>42</v>
      </c>
      <c r="H102" s="10">
        <f t="shared" si="7"/>
        <v>96.98665393266819</v>
      </c>
      <c r="I102" s="17"/>
      <c r="K102" s="33" t="s">
        <v>4</v>
      </c>
      <c r="L102" s="33" t="s">
        <v>274</v>
      </c>
      <c r="M102" s="12">
        <f t="shared" si="10"/>
        <v>6</v>
      </c>
      <c r="N102" s="36">
        <v>16.34781073943662</v>
      </c>
      <c r="O102" s="49">
        <v>24</v>
      </c>
      <c r="P102" s="27">
        <f t="shared" si="11"/>
        <v>40.347810739436625</v>
      </c>
      <c r="Q102" s="19"/>
    </row>
    <row r="103" spans="1:17" ht="14.25" thickBot="1" thickTop="1">
      <c r="A103" s="33" t="s">
        <v>510</v>
      </c>
      <c r="B103" s="33" t="s">
        <v>511</v>
      </c>
      <c r="C103" s="12">
        <f t="shared" si="6"/>
        <v>7</v>
      </c>
      <c r="D103" s="46">
        <v>20.659893835000652</v>
      </c>
      <c r="E103" s="47">
        <v>0</v>
      </c>
      <c r="F103" s="36">
        <v>16.06100704225352</v>
      </c>
      <c r="G103" s="50">
        <v>31</v>
      </c>
      <c r="H103" s="10">
        <f t="shared" si="7"/>
        <v>67.72090087725417</v>
      </c>
      <c r="I103" s="19"/>
      <c r="K103" s="33" t="s">
        <v>400</v>
      </c>
      <c r="L103" s="33" t="s">
        <v>275</v>
      </c>
      <c r="M103" s="12">
        <f t="shared" si="10"/>
        <v>8</v>
      </c>
      <c r="N103" s="36">
        <v>18.929044014084507</v>
      </c>
      <c r="O103" s="25">
        <v>34</v>
      </c>
      <c r="P103" s="27">
        <f t="shared" si="11"/>
        <v>52.92904401408451</v>
      </c>
      <c r="Q103" s="19"/>
    </row>
    <row r="104" spans="1:17" ht="14.25" thickBot="1" thickTop="1">
      <c r="A104" s="31" t="s">
        <v>89</v>
      </c>
      <c r="B104" s="31" t="s">
        <v>90</v>
      </c>
      <c r="C104" s="12">
        <f t="shared" si="6"/>
        <v>6</v>
      </c>
      <c r="D104" s="46">
        <v>20.930915983535822</v>
      </c>
      <c r="E104" s="47">
        <v>0.5</v>
      </c>
      <c r="F104" s="34">
        <v>10.255402750491157</v>
      </c>
      <c r="G104" s="4">
        <v>27</v>
      </c>
      <c r="H104" s="10">
        <f t="shared" si="7"/>
        <v>58.68631873402698</v>
      </c>
      <c r="I104" s="17"/>
      <c r="K104" s="33" t="s">
        <v>401</v>
      </c>
      <c r="L104" s="33" t="s">
        <v>276</v>
      </c>
      <c r="M104" s="12">
        <f t="shared" si="10"/>
        <v>8</v>
      </c>
      <c r="N104" s="36">
        <v>16.63461443661972</v>
      </c>
      <c r="O104" s="25">
        <v>34</v>
      </c>
      <c r="P104" s="27">
        <f t="shared" si="11"/>
        <v>50.63461443661972</v>
      </c>
      <c r="Q104" s="19"/>
    </row>
    <row r="105" spans="1:17" ht="14.25" thickBot="1" thickTop="1">
      <c r="A105" s="33" t="s">
        <v>512</v>
      </c>
      <c r="B105" s="33" t="s">
        <v>513</v>
      </c>
      <c r="C105" s="12">
        <f t="shared" si="6"/>
        <v>7</v>
      </c>
      <c r="D105" s="46">
        <v>12.333597466383573</v>
      </c>
      <c r="E105" s="47">
        <v>0</v>
      </c>
      <c r="F105" s="36">
        <v>12.906166373239438</v>
      </c>
      <c r="G105" s="4">
        <v>36</v>
      </c>
      <c r="H105" s="10">
        <f t="shared" si="7"/>
        <v>61.23976383962301</v>
      </c>
      <c r="I105" s="17"/>
      <c r="K105" s="33" t="s">
        <v>402</v>
      </c>
      <c r="L105" s="33" t="s">
        <v>277</v>
      </c>
      <c r="M105" s="12">
        <f t="shared" si="10"/>
        <v>7</v>
      </c>
      <c r="N105" s="36">
        <v>13.479773767605636</v>
      </c>
      <c r="O105" s="25">
        <v>35</v>
      </c>
      <c r="P105" s="27">
        <f t="shared" si="11"/>
        <v>48.479773767605636</v>
      </c>
      <c r="Q105" s="19"/>
    </row>
    <row r="106" spans="1:17" ht="14.25" thickBot="1" thickTop="1">
      <c r="A106" s="33" t="s">
        <v>514</v>
      </c>
      <c r="B106" s="33" t="s">
        <v>515</v>
      </c>
      <c r="C106" s="12">
        <f t="shared" si="6"/>
        <v>5</v>
      </c>
      <c r="D106" s="46">
        <v>13.526779021103682</v>
      </c>
      <c r="E106" s="47">
        <v>0</v>
      </c>
      <c r="F106" s="36">
        <v>13.192970070422536</v>
      </c>
      <c r="G106" s="50">
        <v>8</v>
      </c>
      <c r="H106" s="10">
        <f t="shared" si="7"/>
        <v>34.71974909152622</v>
      </c>
      <c r="I106" s="19"/>
      <c r="K106" s="33" t="s">
        <v>405</v>
      </c>
      <c r="L106" s="33" t="s">
        <v>278</v>
      </c>
      <c r="M106" s="12">
        <f t="shared" si="10"/>
        <v>7</v>
      </c>
      <c r="N106" s="36">
        <v>13.192970070422536</v>
      </c>
      <c r="O106" s="25">
        <v>33</v>
      </c>
      <c r="P106" s="27">
        <f t="shared" si="11"/>
        <v>46.19297007042253</v>
      </c>
      <c r="Q106" s="19"/>
    </row>
    <row r="107" spans="1:17" ht="14.25" thickBot="1" thickTop="1">
      <c r="A107" s="33" t="s">
        <v>516</v>
      </c>
      <c r="B107" s="33" t="s">
        <v>517</v>
      </c>
      <c r="C107" s="12">
        <f t="shared" si="6"/>
        <v>7</v>
      </c>
      <c r="D107" s="46">
        <v>16.750810560444652</v>
      </c>
      <c r="E107" s="47">
        <v>0</v>
      </c>
      <c r="F107" s="36">
        <v>15.774203345070424</v>
      </c>
      <c r="G107" s="4">
        <v>35</v>
      </c>
      <c r="H107" s="10">
        <f t="shared" si="7"/>
        <v>67.52501390551507</v>
      </c>
      <c r="I107" s="17"/>
      <c r="K107" s="33" t="s">
        <v>410</v>
      </c>
      <c r="L107" s="33" t="s">
        <v>42</v>
      </c>
      <c r="M107" s="12">
        <f t="shared" si="10"/>
        <v>5</v>
      </c>
      <c r="N107" s="36">
        <v>10.611736795774648</v>
      </c>
      <c r="O107" s="49">
        <v>8</v>
      </c>
      <c r="P107" s="27">
        <f t="shared" si="11"/>
        <v>18.611736795774647</v>
      </c>
      <c r="Q107" s="19"/>
    </row>
    <row r="108" spans="1:17" ht="14.25" thickBot="1" thickTop="1">
      <c r="A108" s="33" t="s">
        <v>518</v>
      </c>
      <c r="B108" s="33" t="s">
        <v>519</v>
      </c>
      <c r="C108" s="12">
        <f t="shared" si="6"/>
        <v>6</v>
      </c>
      <c r="D108" s="46">
        <v>18.841549537054448</v>
      </c>
      <c r="E108" s="47">
        <v>0</v>
      </c>
      <c r="F108" s="36">
        <v>16.06100704225352</v>
      </c>
      <c r="G108" s="50">
        <v>17</v>
      </c>
      <c r="H108" s="10">
        <f t="shared" si="7"/>
        <v>51.90255657930797</v>
      </c>
      <c r="I108" s="19"/>
      <c r="K108" s="33" t="s">
        <v>412</v>
      </c>
      <c r="L108" s="33" t="s">
        <v>279</v>
      </c>
      <c r="M108" s="12">
        <f t="shared" si="10"/>
        <v>7</v>
      </c>
      <c r="N108" s="36">
        <v>13.766577464788734</v>
      </c>
      <c r="O108" s="49">
        <v>36</v>
      </c>
      <c r="P108" s="27">
        <f t="shared" si="11"/>
        <v>49.76657746478873</v>
      </c>
      <c r="Q108" s="19"/>
    </row>
    <row r="109" spans="1:17" ht="14.25" thickBot="1" thickTop="1">
      <c r="A109" s="33" t="s">
        <v>520</v>
      </c>
      <c r="B109" s="33" t="s">
        <v>521</v>
      </c>
      <c r="C109" s="12">
        <f t="shared" si="6"/>
        <v>6</v>
      </c>
      <c r="D109" s="46">
        <v>10.39488320355951</v>
      </c>
      <c r="E109" s="47">
        <v>0</v>
      </c>
      <c r="F109" s="36">
        <v>16.34781073943662</v>
      </c>
      <c r="G109" s="4">
        <v>25</v>
      </c>
      <c r="H109" s="10">
        <f t="shared" si="7"/>
        <v>51.742693942996134</v>
      </c>
      <c r="I109" s="15"/>
      <c r="K109" s="33" t="s">
        <v>413</v>
      </c>
      <c r="L109" s="33" t="s">
        <v>280</v>
      </c>
      <c r="M109" s="12">
        <f t="shared" si="10"/>
        <v>8</v>
      </c>
      <c r="N109" s="36">
        <v>17.495025528169016</v>
      </c>
      <c r="O109" s="25">
        <v>36</v>
      </c>
      <c r="P109" s="27">
        <f t="shared" si="11"/>
        <v>53.495025528169016</v>
      </c>
      <c r="Q109" s="19"/>
    </row>
    <row r="110" spans="1:17" ht="14.25" thickBot="1" thickTop="1">
      <c r="A110" s="33" t="s">
        <v>522</v>
      </c>
      <c r="B110" s="33" t="s">
        <v>523</v>
      </c>
      <c r="C110" s="12">
        <f t="shared" si="6"/>
        <v>6</v>
      </c>
      <c r="D110" s="46">
        <v>12.875641763453913</v>
      </c>
      <c r="E110" s="47">
        <v>1</v>
      </c>
      <c r="F110" s="36">
        <v>14.053381161971831</v>
      </c>
      <c r="G110" s="50">
        <v>24</v>
      </c>
      <c r="H110" s="10">
        <f t="shared" si="7"/>
        <v>51.92902292542574</v>
      </c>
      <c r="I110" s="19"/>
      <c r="K110" s="33" t="s">
        <v>414</v>
      </c>
      <c r="L110" s="33" t="s">
        <v>281</v>
      </c>
      <c r="M110" s="12">
        <f t="shared" si="10"/>
        <v>7</v>
      </c>
      <c r="N110" s="36">
        <v>11.758951584507043</v>
      </c>
      <c r="O110" s="49">
        <v>34</v>
      </c>
      <c r="P110" s="27">
        <f t="shared" si="11"/>
        <v>45.758951584507045</v>
      </c>
      <c r="Q110" s="19"/>
    </row>
    <row r="111" spans="1:17" ht="14.25" thickBot="1" thickTop="1">
      <c r="A111" s="33" t="s">
        <v>524</v>
      </c>
      <c r="B111" s="33" t="s">
        <v>525</v>
      </c>
      <c r="C111" s="12">
        <f t="shared" si="6"/>
        <v>6</v>
      </c>
      <c r="D111" s="46">
        <v>19.39398363989426</v>
      </c>
      <c r="E111" s="47">
        <v>1</v>
      </c>
      <c r="F111" s="36">
        <v>16.63461443661972</v>
      </c>
      <c r="G111" s="50">
        <v>20</v>
      </c>
      <c r="H111" s="10">
        <f t="shared" si="7"/>
        <v>57.02859807651398</v>
      </c>
      <c r="I111" s="17"/>
      <c r="K111" s="33" t="s">
        <v>415</v>
      </c>
      <c r="L111" s="33" t="s">
        <v>282</v>
      </c>
      <c r="M111" s="12">
        <f t="shared" si="10"/>
        <v>7</v>
      </c>
      <c r="N111" s="36">
        <v>10.32493309859155</v>
      </c>
      <c r="O111" s="49">
        <v>34</v>
      </c>
      <c r="P111" s="27">
        <f t="shared" si="11"/>
        <v>44.32493309859155</v>
      </c>
      <c r="Q111" s="19"/>
    </row>
    <row r="112" spans="1:17" ht="14.25" thickBot="1" thickTop="1">
      <c r="A112" s="33" t="s">
        <v>527</v>
      </c>
      <c r="B112" s="33" t="s">
        <v>528</v>
      </c>
      <c r="C112" s="12">
        <f t="shared" si="6"/>
        <v>6</v>
      </c>
      <c r="D112" s="46">
        <v>10.025157900214381</v>
      </c>
      <c r="E112" s="47">
        <v>0</v>
      </c>
      <c r="F112" s="36">
        <v>10.32493309859155</v>
      </c>
      <c r="G112" s="4">
        <v>31</v>
      </c>
      <c r="H112" s="10">
        <f t="shared" si="7"/>
        <v>51.35009099880593</v>
      </c>
      <c r="I112" s="19"/>
      <c r="K112" s="33" t="s">
        <v>416</v>
      </c>
      <c r="L112" s="33" t="s">
        <v>283</v>
      </c>
      <c r="M112" s="12">
        <f t="shared" si="10"/>
        <v>9</v>
      </c>
      <c r="N112" s="36">
        <v>14.626988556338029</v>
      </c>
      <c r="O112" s="25">
        <v>44</v>
      </c>
      <c r="P112" s="27">
        <f t="shared" si="11"/>
        <v>58.62698855633803</v>
      </c>
      <c r="Q112" s="19"/>
    </row>
    <row r="113" spans="1:17" ht="14.25" thickBot="1" thickTop="1">
      <c r="A113" s="33" t="s">
        <v>529</v>
      </c>
      <c r="B113" s="33" t="s">
        <v>530</v>
      </c>
      <c r="C113" s="12">
        <f t="shared" si="6"/>
        <v>6</v>
      </c>
      <c r="D113" s="46">
        <v>15.642119982008726</v>
      </c>
      <c r="E113" s="47">
        <v>0</v>
      </c>
      <c r="F113" s="36">
        <v>20</v>
      </c>
      <c r="G113" s="50">
        <v>22</v>
      </c>
      <c r="H113" s="10">
        <f t="shared" si="7"/>
        <v>57.64211998200872</v>
      </c>
      <c r="I113" s="19"/>
      <c r="K113" s="33" t="s">
        <v>191</v>
      </c>
      <c r="L113" s="33" t="s">
        <v>192</v>
      </c>
      <c r="M113" s="12">
        <f t="shared" si="10"/>
        <v>8</v>
      </c>
      <c r="N113" s="36">
        <v>18.929044014084507</v>
      </c>
      <c r="O113" s="25">
        <v>37</v>
      </c>
      <c r="P113" s="27">
        <f t="shared" si="11"/>
        <v>55.92904401408451</v>
      </c>
      <c r="Q113" s="19"/>
    </row>
    <row r="114" spans="1:17" ht="14.25" thickBot="1" thickTop="1">
      <c r="A114" s="33" t="s">
        <v>531</v>
      </c>
      <c r="B114" s="33" t="s">
        <v>532</v>
      </c>
      <c r="C114" s="12">
        <f t="shared" si="6"/>
        <v>6</v>
      </c>
      <c r="D114" s="46">
        <v>18.28911543421464</v>
      </c>
      <c r="E114" s="47">
        <v>0</v>
      </c>
      <c r="F114" s="36">
        <v>16.921418133802817</v>
      </c>
      <c r="G114" s="50">
        <v>20</v>
      </c>
      <c r="H114" s="10">
        <f t="shared" si="7"/>
        <v>55.21053356801745</v>
      </c>
      <c r="I114" s="17"/>
      <c r="K114" s="33" t="s">
        <v>526</v>
      </c>
      <c r="L114" s="33" t="s">
        <v>284</v>
      </c>
      <c r="M114" s="12">
        <f t="shared" si="10"/>
        <v>5</v>
      </c>
      <c r="N114" s="36">
        <v>12.33255897887324</v>
      </c>
      <c r="O114" s="25">
        <v>18</v>
      </c>
      <c r="P114" s="27">
        <f t="shared" si="11"/>
        <v>30.33255897887324</v>
      </c>
      <c r="Q114" s="19"/>
    </row>
    <row r="115" spans="1:17" ht="14.25" thickBot="1" thickTop="1">
      <c r="A115" s="33" t="s">
        <v>533</v>
      </c>
      <c r="B115" s="33" t="s">
        <v>534</v>
      </c>
      <c r="C115" s="12">
        <f t="shared" si="6"/>
        <v>7</v>
      </c>
      <c r="D115" s="46">
        <v>21.201938132070993</v>
      </c>
      <c r="E115" s="47">
        <v>0</v>
      </c>
      <c r="F115" s="36">
        <v>12.33255897887324</v>
      </c>
      <c r="G115" s="4">
        <v>30</v>
      </c>
      <c r="H115" s="10">
        <f t="shared" si="7"/>
        <v>63.53449711094423</v>
      </c>
      <c r="I115" s="15"/>
      <c r="K115" s="33" t="s">
        <v>572</v>
      </c>
      <c r="L115" s="33" t="s">
        <v>285</v>
      </c>
      <c r="M115" s="12">
        <f t="shared" si="10"/>
        <v>8</v>
      </c>
      <c r="N115" s="36">
        <v>17.495025528169016</v>
      </c>
      <c r="O115" s="25">
        <v>38</v>
      </c>
      <c r="P115" s="27">
        <f t="shared" si="11"/>
        <v>55.495025528169016</v>
      </c>
      <c r="Q115" s="19"/>
    </row>
    <row r="116" spans="1:17" ht="12" customHeight="1" thickBot="1" thickTop="1">
      <c r="A116" s="33" t="s">
        <v>535</v>
      </c>
      <c r="B116" s="33" t="s">
        <v>536</v>
      </c>
      <c r="C116" s="12">
        <f t="shared" si="6"/>
        <v>7</v>
      </c>
      <c r="D116" s="46">
        <v>13.276536484107451</v>
      </c>
      <c r="E116" s="47">
        <v>0</v>
      </c>
      <c r="F116" s="36">
        <v>12.045755281690141</v>
      </c>
      <c r="G116" s="50">
        <v>38</v>
      </c>
      <c r="H116" s="10">
        <f t="shared" si="7"/>
        <v>63.322291765797594</v>
      </c>
      <c r="I116" s="19"/>
      <c r="K116" s="33" t="s">
        <v>593</v>
      </c>
      <c r="L116" s="33" t="s">
        <v>286</v>
      </c>
      <c r="M116" s="12">
        <f t="shared" si="10"/>
        <v>6</v>
      </c>
      <c r="N116" s="36">
        <v>13.192970070422536</v>
      </c>
      <c r="O116" s="49">
        <v>23</v>
      </c>
      <c r="P116" s="27">
        <f t="shared" si="11"/>
        <v>36.19297007042253</v>
      </c>
      <c r="Q116" s="19"/>
    </row>
    <row r="117" spans="1:17" ht="14.25" thickBot="1" thickTop="1">
      <c r="A117" s="33" t="s">
        <v>537</v>
      </c>
      <c r="B117" s="33" t="s">
        <v>538</v>
      </c>
      <c r="C117" s="12">
        <f t="shared" si="6"/>
        <v>8</v>
      </c>
      <c r="D117" s="46">
        <v>17.93497483952372</v>
      </c>
      <c r="E117" s="47">
        <v>0</v>
      </c>
      <c r="F117" s="36">
        <v>12.045755281690141</v>
      </c>
      <c r="G117" s="50">
        <v>46</v>
      </c>
      <c r="H117" s="10">
        <f t="shared" si="7"/>
        <v>75.98073012121387</v>
      </c>
      <c r="I117" s="17"/>
      <c r="K117" s="33" t="s">
        <v>602</v>
      </c>
      <c r="L117" s="33" t="s">
        <v>287</v>
      </c>
      <c r="M117" s="12">
        <f t="shared" si="10"/>
        <v>5</v>
      </c>
      <c r="N117" s="36">
        <v>10.038129401408451</v>
      </c>
      <c r="O117" s="25">
        <v>2</v>
      </c>
      <c r="P117" s="27">
        <f t="shared" si="11"/>
        <v>12.038129401408451</v>
      </c>
      <c r="Q117" s="19"/>
    </row>
    <row r="118" spans="1:17" ht="14.25" thickBot="1" thickTop="1">
      <c r="A118" s="31" t="s">
        <v>92</v>
      </c>
      <c r="B118" s="31" t="s">
        <v>93</v>
      </c>
      <c r="C118" s="12">
        <f t="shared" si="6"/>
        <v>6</v>
      </c>
      <c r="D118" s="46">
        <v>16.184164279079063</v>
      </c>
      <c r="E118" s="47">
        <v>1.5</v>
      </c>
      <c r="F118" s="34">
        <v>12.819253438113947</v>
      </c>
      <c r="G118" s="4">
        <v>26</v>
      </c>
      <c r="H118" s="10">
        <f t="shared" si="7"/>
        <v>56.50341771719301</v>
      </c>
      <c r="I118" s="15"/>
      <c r="K118" s="33" t="s">
        <v>619</v>
      </c>
      <c r="L118" s="33" t="s">
        <v>288</v>
      </c>
      <c r="M118" s="12">
        <f t="shared" si="10"/>
        <v>5</v>
      </c>
      <c r="N118" s="36">
        <v>12.33255897887324</v>
      </c>
      <c r="O118" s="49">
        <v>6</v>
      </c>
      <c r="P118" s="27">
        <f t="shared" si="11"/>
        <v>18.33255897887324</v>
      </c>
      <c r="Q118" s="19"/>
    </row>
    <row r="119" spans="1:17" ht="14.25" thickBot="1" thickTop="1">
      <c r="A119" s="33" t="s">
        <v>539</v>
      </c>
      <c r="B119" s="33" t="s">
        <v>540</v>
      </c>
      <c r="C119" s="12">
        <f t="shared" si="6"/>
        <v>10</v>
      </c>
      <c r="D119" s="46">
        <v>27.980912351277034</v>
      </c>
      <c r="E119" s="47">
        <v>0</v>
      </c>
      <c r="F119" s="36">
        <v>14.340184859154931</v>
      </c>
      <c r="G119" s="50">
        <v>50</v>
      </c>
      <c r="H119" s="10">
        <f t="shared" si="7"/>
        <v>92.32109721043196</v>
      </c>
      <c r="I119" s="19"/>
      <c r="K119" s="31" t="s">
        <v>193</v>
      </c>
      <c r="L119" s="31" t="s">
        <v>194</v>
      </c>
      <c r="M119" s="12">
        <f t="shared" si="10"/>
        <v>5</v>
      </c>
      <c r="N119" s="35">
        <v>11.394891944990174</v>
      </c>
      <c r="O119" s="25">
        <v>4</v>
      </c>
      <c r="P119" s="27">
        <f t="shared" si="11"/>
        <v>15.394891944990174</v>
      </c>
      <c r="Q119" s="19"/>
    </row>
    <row r="120" spans="1:17" ht="14.25" thickBot="1" thickTop="1">
      <c r="A120" s="31" t="s">
        <v>94</v>
      </c>
      <c r="B120" s="31" t="s">
        <v>95</v>
      </c>
      <c r="C120" s="12">
        <f t="shared" si="6"/>
        <v>7</v>
      </c>
      <c r="D120" s="46">
        <v>17.97133915971686</v>
      </c>
      <c r="E120" s="47">
        <v>0</v>
      </c>
      <c r="F120" s="34">
        <v>11.394891944990174</v>
      </c>
      <c r="G120" s="4">
        <v>35</v>
      </c>
      <c r="H120" s="10">
        <f t="shared" si="7"/>
        <v>64.36623110470703</v>
      </c>
      <c r="I120" s="15"/>
      <c r="K120" s="33" t="s">
        <v>666</v>
      </c>
      <c r="L120" s="33" t="s">
        <v>289</v>
      </c>
      <c r="M120" s="12">
        <f t="shared" si="10"/>
        <v>6</v>
      </c>
      <c r="N120" s="36">
        <v>13.479773767605636</v>
      </c>
      <c r="O120" s="49">
        <v>26</v>
      </c>
      <c r="P120" s="27">
        <f t="shared" si="11"/>
        <v>39.479773767605636</v>
      </c>
      <c r="Q120" s="19"/>
    </row>
    <row r="121" spans="1:9" ht="13.5" thickTop="1">
      <c r="A121" s="33" t="s">
        <v>541</v>
      </c>
      <c r="B121" s="33" t="s">
        <v>542</v>
      </c>
      <c r="C121" s="12">
        <f t="shared" si="6"/>
        <v>6</v>
      </c>
      <c r="D121" s="46">
        <v>17.08034917084033</v>
      </c>
      <c r="E121" s="47">
        <v>0</v>
      </c>
      <c r="F121" s="36">
        <v>11.472147887323946</v>
      </c>
      <c r="G121" s="50">
        <v>26</v>
      </c>
      <c r="H121" s="10">
        <f t="shared" si="7"/>
        <v>54.55249705816428</v>
      </c>
      <c r="I121" s="19"/>
    </row>
    <row r="122" spans="1:9" ht="12.75">
      <c r="A122" s="33" t="s">
        <v>543</v>
      </c>
      <c r="B122" s="33" t="s">
        <v>544</v>
      </c>
      <c r="C122" s="12">
        <f t="shared" si="6"/>
        <v>9</v>
      </c>
      <c r="D122" s="46">
        <v>28.714682723483094</v>
      </c>
      <c r="E122" s="47">
        <v>0</v>
      </c>
      <c r="F122" s="36">
        <v>15.774203345070424</v>
      </c>
      <c r="G122" s="4">
        <v>40</v>
      </c>
      <c r="H122" s="10">
        <f t="shared" si="7"/>
        <v>84.48888606855351</v>
      </c>
      <c r="I122" s="17"/>
    </row>
    <row r="123" spans="1:9" ht="12.75">
      <c r="A123" s="33" t="s">
        <v>545</v>
      </c>
      <c r="B123" s="33" t="s">
        <v>546</v>
      </c>
      <c r="C123" s="12">
        <f t="shared" si="6"/>
        <v>6</v>
      </c>
      <c r="D123" s="46">
        <v>14.459328233058088</v>
      </c>
      <c r="E123" s="47">
        <v>0</v>
      </c>
      <c r="F123" s="36">
        <v>11.185344190140846</v>
      </c>
      <c r="G123" s="4">
        <v>32</v>
      </c>
      <c r="H123" s="10">
        <f t="shared" si="7"/>
        <v>57.644672423198934</v>
      </c>
      <c r="I123" s="19"/>
    </row>
    <row r="124" spans="1:9" ht="12.75">
      <c r="A124" s="33" t="s">
        <v>547</v>
      </c>
      <c r="B124" s="33" t="s">
        <v>548</v>
      </c>
      <c r="C124" s="12">
        <f t="shared" si="6"/>
        <v>7</v>
      </c>
      <c r="D124" s="46">
        <v>16.236113307926413</v>
      </c>
      <c r="E124" s="47">
        <v>2</v>
      </c>
      <c r="F124" s="36">
        <v>11.758951584507043</v>
      </c>
      <c r="G124" s="4">
        <v>37</v>
      </c>
      <c r="H124" s="10">
        <f t="shared" si="7"/>
        <v>66.99506489243345</v>
      </c>
      <c r="I124" s="17"/>
    </row>
    <row r="125" spans="1:9" ht="12.75">
      <c r="A125" s="33" t="s">
        <v>549</v>
      </c>
      <c r="B125" s="33" t="s">
        <v>550</v>
      </c>
      <c r="C125" s="12">
        <f t="shared" si="6"/>
        <v>8</v>
      </c>
      <c r="D125" s="46">
        <v>19.117766588474353</v>
      </c>
      <c r="E125" s="47">
        <v>0</v>
      </c>
      <c r="F125" s="36">
        <v>12.045755281690141</v>
      </c>
      <c r="G125" s="4">
        <v>40</v>
      </c>
      <c r="H125" s="10">
        <f t="shared" si="7"/>
        <v>71.16352187016449</v>
      </c>
      <c r="I125" s="19"/>
    </row>
    <row r="126" spans="1:9" ht="12.75">
      <c r="A126" s="33" t="s">
        <v>551</v>
      </c>
      <c r="B126" s="33" t="s">
        <v>552</v>
      </c>
      <c r="C126" s="12">
        <f t="shared" si="6"/>
        <v>8</v>
      </c>
      <c r="D126" s="46">
        <v>15.386682542127762</v>
      </c>
      <c r="E126" s="47">
        <v>5</v>
      </c>
      <c r="F126" s="36">
        <v>17.495025528169016</v>
      </c>
      <c r="G126" s="50">
        <v>40</v>
      </c>
      <c r="H126" s="10">
        <f t="shared" si="7"/>
        <v>77.88170807029678</v>
      </c>
      <c r="I126" s="17"/>
    </row>
    <row r="127" spans="1:9" ht="12.75">
      <c r="A127" s="33" t="s">
        <v>553</v>
      </c>
      <c r="B127" s="33" t="s">
        <v>554</v>
      </c>
      <c r="C127" s="12">
        <f t="shared" si="6"/>
        <v>8</v>
      </c>
      <c r="D127" s="46">
        <v>15.559001535852971</v>
      </c>
      <c r="E127" s="47">
        <v>2</v>
      </c>
      <c r="F127" s="36">
        <v>18.64224031690141</v>
      </c>
      <c r="G127" s="50">
        <v>40</v>
      </c>
      <c r="H127" s="10">
        <f t="shared" si="7"/>
        <v>76.20124185275438</v>
      </c>
      <c r="I127" s="19"/>
    </row>
    <row r="128" spans="1:9" ht="12.75">
      <c r="A128" s="33" t="s">
        <v>555</v>
      </c>
      <c r="B128" s="33" t="s">
        <v>556</v>
      </c>
      <c r="C128" s="12">
        <f t="shared" si="6"/>
        <v>9</v>
      </c>
      <c r="D128" s="46">
        <v>24.98497120726493</v>
      </c>
      <c r="E128" s="47">
        <v>0</v>
      </c>
      <c r="F128" s="36">
        <v>12.906166373239438</v>
      </c>
      <c r="G128" s="50">
        <v>48</v>
      </c>
      <c r="H128" s="10">
        <f t="shared" si="7"/>
        <v>85.89113758050436</v>
      </c>
      <c r="I128" s="19"/>
    </row>
    <row r="129" spans="1:9" ht="12.75">
      <c r="A129" s="33" t="s">
        <v>557</v>
      </c>
      <c r="B129" s="33" t="s">
        <v>558</v>
      </c>
      <c r="C129" s="12">
        <f t="shared" si="6"/>
        <v>8</v>
      </c>
      <c r="D129" s="46">
        <v>25.39488320355951</v>
      </c>
      <c r="E129" s="47">
        <v>0</v>
      </c>
      <c r="F129" s="36">
        <v>11.472147887323946</v>
      </c>
      <c r="G129" s="4">
        <v>35</v>
      </c>
      <c r="H129" s="10">
        <f t="shared" si="7"/>
        <v>71.86703109088346</v>
      </c>
      <c r="I129" s="17"/>
    </row>
    <row r="130" spans="1:9" ht="12.75">
      <c r="A130" s="33" t="s">
        <v>559</v>
      </c>
      <c r="B130" s="33" t="s">
        <v>560</v>
      </c>
      <c r="C130" s="12">
        <f t="shared" si="6"/>
        <v>5</v>
      </c>
      <c r="D130" s="46">
        <v>19.466712280280547</v>
      </c>
      <c r="E130" s="47">
        <v>0</v>
      </c>
      <c r="F130" s="36">
        <v>10.32493309859155</v>
      </c>
      <c r="G130" s="4"/>
      <c r="H130" s="10">
        <f t="shared" si="7"/>
        <v>29.791645378872097</v>
      </c>
      <c r="I130" s="19"/>
    </row>
    <row r="131" spans="1:9" ht="12.75">
      <c r="A131" s="33" t="s">
        <v>561</v>
      </c>
      <c r="B131" s="33" t="s">
        <v>91</v>
      </c>
      <c r="C131" s="12">
        <f aca="true" t="shared" si="12" ref="C131:C194">IF((FLOOR((ROUND(H131,1)-1)/10+1,1))&lt;6,5,FLOOR((ROUND(H131,1)-1)/10+1,1))</f>
        <v>9</v>
      </c>
      <c r="D131" s="46">
        <v>19.97239225715774</v>
      </c>
      <c r="E131" s="47">
        <v>7</v>
      </c>
      <c r="F131" s="36">
        <v>20</v>
      </c>
      <c r="G131" s="4">
        <v>34</v>
      </c>
      <c r="H131" s="10">
        <f aca="true" t="shared" si="13" ref="H131:H194">+SUM(D131:G131)</f>
        <v>80.97239225715774</v>
      </c>
      <c r="I131" s="19"/>
    </row>
    <row r="132" spans="1:9" ht="12.75">
      <c r="A132" s="33" t="s">
        <v>562</v>
      </c>
      <c r="B132" s="33" t="s">
        <v>563</v>
      </c>
      <c r="C132" s="12">
        <f t="shared" si="12"/>
        <v>6</v>
      </c>
      <c r="D132" s="46">
        <v>22.947553789630906</v>
      </c>
      <c r="E132" s="47">
        <v>0.5</v>
      </c>
      <c r="F132" s="36">
        <v>12.619362676056339</v>
      </c>
      <c r="G132" s="4">
        <v>15</v>
      </c>
      <c r="H132" s="10">
        <f t="shared" si="13"/>
        <v>51.06691646568724</v>
      </c>
      <c r="I132" s="17"/>
    </row>
    <row r="133" spans="1:9" ht="12.75">
      <c r="A133" s="33" t="s">
        <v>564</v>
      </c>
      <c r="B133" s="33" t="s">
        <v>565</v>
      </c>
      <c r="C133" s="12">
        <f t="shared" si="12"/>
        <v>8</v>
      </c>
      <c r="D133" s="46">
        <v>17.95055954817792</v>
      </c>
      <c r="E133" s="47">
        <v>1.5</v>
      </c>
      <c r="F133" s="36">
        <v>15.487399647887326</v>
      </c>
      <c r="G133" s="4">
        <v>37</v>
      </c>
      <c r="H133" s="10">
        <f t="shared" si="13"/>
        <v>71.93795919606525</v>
      </c>
      <c r="I133" s="19"/>
    </row>
    <row r="134" spans="1:9" ht="12.75">
      <c r="A134" s="33" t="s">
        <v>566</v>
      </c>
      <c r="B134" s="33" t="s">
        <v>567</v>
      </c>
      <c r="C134" s="12">
        <f t="shared" si="12"/>
        <v>10</v>
      </c>
      <c r="D134" s="46">
        <v>26.209322179293444</v>
      </c>
      <c r="E134" s="47">
        <v>3</v>
      </c>
      <c r="F134" s="36">
        <v>20</v>
      </c>
      <c r="G134" s="50">
        <v>42</v>
      </c>
      <c r="H134" s="10">
        <f t="shared" si="13"/>
        <v>91.20932217929345</v>
      </c>
      <c r="I134" s="17"/>
    </row>
    <row r="135" spans="1:9" ht="12.75">
      <c r="A135" s="33" t="s">
        <v>568</v>
      </c>
      <c r="B135" s="33" t="s">
        <v>569</v>
      </c>
      <c r="C135" s="12">
        <f t="shared" si="12"/>
        <v>10</v>
      </c>
      <c r="D135" s="46">
        <v>30</v>
      </c>
      <c r="E135" s="47">
        <v>6.5</v>
      </c>
      <c r="F135" s="36">
        <v>20</v>
      </c>
      <c r="G135" s="4">
        <v>35</v>
      </c>
      <c r="H135" s="10">
        <f t="shared" si="13"/>
        <v>91.5</v>
      </c>
      <c r="I135" s="17"/>
    </row>
    <row r="136" spans="1:9" ht="12.75">
      <c r="A136" s="33" t="s">
        <v>570</v>
      </c>
      <c r="B136" s="33" t="s">
        <v>571</v>
      </c>
      <c r="C136" s="12">
        <f t="shared" si="12"/>
        <v>7</v>
      </c>
      <c r="D136" s="46">
        <v>19.336839708162177</v>
      </c>
      <c r="E136" s="47">
        <v>0</v>
      </c>
      <c r="F136" s="36">
        <v>14.626988556338029</v>
      </c>
      <c r="G136" s="50">
        <v>34</v>
      </c>
      <c r="H136" s="10">
        <f t="shared" si="13"/>
        <v>67.96382826450021</v>
      </c>
      <c r="I136" s="17"/>
    </row>
    <row r="137" spans="1:9" ht="12.75">
      <c r="A137" s="31" t="s">
        <v>97</v>
      </c>
      <c r="B137" s="31" t="s">
        <v>98</v>
      </c>
      <c r="C137" s="12">
        <f t="shared" si="12"/>
        <v>6</v>
      </c>
      <c r="D137" s="46">
        <v>14.730350381593258</v>
      </c>
      <c r="E137" s="47">
        <v>0</v>
      </c>
      <c r="F137" s="34">
        <v>9.970530451866404</v>
      </c>
      <c r="G137" s="4">
        <v>32</v>
      </c>
      <c r="H137" s="10">
        <f t="shared" si="13"/>
        <v>56.700880833459664</v>
      </c>
      <c r="I137" s="19"/>
    </row>
    <row r="138" spans="1:9" ht="12.75">
      <c r="A138" s="33" t="s">
        <v>573</v>
      </c>
      <c r="B138" s="33" t="s">
        <v>574</v>
      </c>
      <c r="C138" s="12">
        <f t="shared" si="12"/>
        <v>5</v>
      </c>
      <c r="D138" s="46">
        <v>10.31695966028849</v>
      </c>
      <c r="E138" s="47">
        <v>0</v>
      </c>
      <c r="F138" s="36">
        <v>14.913792253521128</v>
      </c>
      <c r="G138" s="50">
        <v>16</v>
      </c>
      <c r="H138" s="10">
        <f t="shared" si="13"/>
        <v>41.23075191380962</v>
      </c>
      <c r="I138" s="15"/>
    </row>
    <row r="139" spans="1:9" ht="12.75">
      <c r="A139" s="33" t="s">
        <v>575</v>
      </c>
      <c r="B139" s="33" t="s">
        <v>576</v>
      </c>
      <c r="C139" s="12">
        <f t="shared" si="12"/>
        <v>6</v>
      </c>
      <c r="D139" s="46">
        <v>13.260951775453247</v>
      </c>
      <c r="E139" s="47">
        <v>6</v>
      </c>
      <c r="F139" s="36">
        <v>13.766577464788734</v>
      </c>
      <c r="G139" s="4">
        <v>25</v>
      </c>
      <c r="H139" s="10">
        <f t="shared" si="13"/>
        <v>58.02752924024198</v>
      </c>
      <c r="I139" s="19"/>
    </row>
    <row r="140" spans="1:9" ht="12.75">
      <c r="A140" s="33" t="s">
        <v>577</v>
      </c>
      <c r="B140" s="33" t="s">
        <v>578</v>
      </c>
      <c r="C140" s="12">
        <f t="shared" si="12"/>
        <v>8</v>
      </c>
      <c r="D140" s="46">
        <v>17.68992720541222</v>
      </c>
      <c r="E140" s="47">
        <v>2.5</v>
      </c>
      <c r="F140" s="36">
        <v>11.472147887323946</v>
      </c>
      <c r="G140" s="50">
        <v>40</v>
      </c>
      <c r="H140" s="10">
        <f t="shared" si="13"/>
        <v>71.66207509273616</v>
      </c>
      <c r="I140" s="17"/>
    </row>
    <row r="141" spans="1:9" ht="12.75">
      <c r="A141" s="33" t="s">
        <v>579</v>
      </c>
      <c r="B141" s="33" t="s">
        <v>580</v>
      </c>
      <c r="C141" s="12">
        <f t="shared" si="12"/>
        <v>6</v>
      </c>
      <c r="D141" s="46">
        <v>10.577592003054189</v>
      </c>
      <c r="E141" s="47">
        <v>4</v>
      </c>
      <c r="F141" s="36">
        <v>10.32493309859155</v>
      </c>
      <c r="G141" s="50">
        <v>28</v>
      </c>
      <c r="H141" s="10">
        <f t="shared" si="13"/>
        <v>52.902525101645736</v>
      </c>
      <c r="I141" s="19"/>
    </row>
    <row r="142" spans="1:9" ht="12.75">
      <c r="A142" s="33" t="s">
        <v>581</v>
      </c>
      <c r="B142" s="33" t="s">
        <v>582</v>
      </c>
      <c r="C142" s="12">
        <f t="shared" si="12"/>
        <v>10</v>
      </c>
      <c r="D142" s="46">
        <v>27.95493783685336</v>
      </c>
      <c r="E142" s="47">
        <v>2</v>
      </c>
      <c r="F142" s="36">
        <v>20</v>
      </c>
      <c r="G142" s="4">
        <v>48</v>
      </c>
      <c r="H142" s="10">
        <f t="shared" si="13"/>
        <v>97.95493783685336</v>
      </c>
      <c r="I142" s="17"/>
    </row>
    <row r="143" spans="1:9" ht="12.75">
      <c r="A143" s="33" t="s">
        <v>583</v>
      </c>
      <c r="B143" s="33" t="s">
        <v>584</v>
      </c>
      <c r="C143" s="12">
        <f t="shared" si="12"/>
        <v>7</v>
      </c>
      <c r="D143" s="46">
        <v>13.219392552375368</v>
      </c>
      <c r="E143" s="47">
        <v>0</v>
      </c>
      <c r="F143" s="36">
        <v>10.898540492957748</v>
      </c>
      <c r="G143" s="4">
        <v>37</v>
      </c>
      <c r="H143" s="10">
        <f t="shared" si="13"/>
        <v>61.11793304533312</v>
      </c>
      <c r="I143" s="17"/>
    </row>
    <row r="144" spans="1:9" ht="12.75">
      <c r="A144" s="31" t="s">
        <v>99</v>
      </c>
      <c r="B144" s="31" t="s">
        <v>100</v>
      </c>
      <c r="C144" s="12">
        <f t="shared" si="12"/>
        <v>6</v>
      </c>
      <c r="D144" s="46">
        <v>14.719960575823787</v>
      </c>
      <c r="E144" s="47">
        <v>0</v>
      </c>
      <c r="F144" s="34">
        <v>15.667976424361491</v>
      </c>
      <c r="G144" s="50">
        <v>28</v>
      </c>
      <c r="H144" s="10">
        <f t="shared" si="13"/>
        <v>58.387937000185275</v>
      </c>
      <c r="I144" s="19"/>
    </row>
    <row r="145" spans="1:11" ht="12.75">
      <c r="A145" s="33" t="s">
        <v>101</v>
      </c>
      <c r="B145" s="33" t="s">
        <v>102</v>
      </c>
      <c r="C145" s="12">
        <f t="shared" si="12"/>
        <v>8</v>
      </c>
      <c r="D145" s="46">
        <v>13.245367066799043</v>
      </c>
      <c r="E145" s="47">
        <v>0</v>
      </c>
      <c r="F145" s="36">
        <v>18.64224031690141</v>
      </c>
      <c r="G145" s="4">
        <v>40</v>
      </c>
      <c r="H145" s="10">
        <f t="shared" si="13"/>
        <v>71.88760738370046</v>
      </c>
      <c r="I145" s="17"/>
      <c r="K145" s="22"/>
    </row>
    <row r="146" spans="1:9" ht="12.75">
      <c r="A146" s="31" t="s">
        <v>103</v>
      </c>
      <c r="B146" s="31" t="s">
        <v>104</v>
      </c>
      <c r="C146" s="12">
        <f t="shared" si="12"/>
        <v>5</v>
      </c>
      <c r="D146" s="46">
        <v>12.682543158189764</v>
      </c>
      <c r="E146" s="47">
        <v>0</v>
      </c>
      <c r="F146" s="34">
        <v>13.388998035363455</v>
      </c>
      <c r="G146" s="50">
        <v>14</v>
      </c>
      <c r="H146" s="10">
        <f t="shared" si="13"/>
        <v>40.071541193553216</v>
      </c>
      <c r="I146" s="15"/>
    </row>
    <row r="147" spans="1:9" ht="12.75">
      <c r="A147" s="33" t="s">
        <v>585</v>
      </c>
      <c r="B147" s="33" t="s">
        <v>586</v>
      </c>
      <c r="C147" s="12">
        <f t="shared" si="12"/>
        <v>7</v>
      </c>
      <c r="D147" s="46">
        <v>19.414763251433197</v>
      </c>
      <c r="E147" s="47">
        <v>0</v>
      </c>
      <c r="F147" s="36">
        <v>17.208221830985917</v>
      </c>
      <c r="G147" s="50">
        <v>25</v>
      </c>
      <c r="H147" s="10">
        <f t="shared" si="13"/>
        <v>61.62298508241911</v>
      </c>
      <c r="I147" s="17"/>
    </row>
    <row r="148" spans="1:9" ht="12.75">
      <c r="A148" s="33" t="s">
        <v>587</v>
      </c>
      <c r="B148" s="33" t="s">
        <v>588</v>
      </c>
      <c r="C148" s="12">
        <f t="shared" si="12"/>
        <v>6</v>
      </c>
      <c r="D148" s="46">
        <v>19.10218187982015</v>
      </c>
      <c r="E148" s="47">
        <v>0</v>
      </c>
      <c r="F148" s="36">
        <v>10.611736795774648</v>
      </c>
      <c r="G148" s="4">
        <v>26</v>
      </c>
      <c r="H148" s="10">
        <f t="shared" si="13"/>
        <v>55.7139186755948</v>
      </c>
      <c r="I148" s="19"/>
    </row>
    <row r="149" spans="1:9" ht="12.75">
      <c r="A149" s="31" t="s">
        <v>105</v>
      </c>
      <c r="B149" s="31" t="s">
        <v>106</v>
      </c>
      <c r="C149" s="12">
        <f t="shared" si="12"/>
        <v>5</v>
      </c>
      <c r="D149" s="46">
        <v>15.032541947436835</v>
      </c>
      <c r="E149" s="47">
        <v>0</v>
      </c>
      <c r="F149" s="34">
        <v>10.825147347740666</v>
      </c>
      <c r="G149" s="51">
        <v>16</v>
      </c>
      <c r="H149" s="10">
        <f t="shared" si="13"/>
        <v>41.8576892951775</v>
      </c>
      <c r="I149" s="19"/>
    </row>
    <row r="150" spans="1:9" ht="12.75">
      <c r="A150" s="33" t="s">
        <v>589</v>
      </c>
      <c r="B150" s="33" t="s">
        <v>590</v>
      </c>
      <c r="C150" s="12">
        <f t="shared" si="12"/>
        <v>7</v>
      </c>
      <c r="D150" s="46">
        <v>16.845691342498306</v>
      </c>
      <c r="E150" s="47">
        <v>0</v>
      </c>
      <c r="F150" s="36">
        <v>13.479773767605636</v>
      </c>
      <c r="G150" s="20">
        <v>31</v>
      </c>
      <c r="H150" s="10">
        <f t="shared" si="13"/>
        <v>61.32546511010394</v>
      </c>
      <c r="I150" s="19"/>
    </row>
    <row r="151" spans="1:9" ht="12.75">
      <c r="A151" s="31" t="s">
        <v>107</v>
      </c>
      <c r="B151" s="31" t="s">
        <v>108</v>
      </c>
      <c r="C151" s="12">
        <f t="shared" si="12"/>
        <v>7</v>
      </c>
      <c r="D151" s="46">
        <v>17.085544073725064</v>
      </c>
      <c r="E151" s="47">
        <v>4</v>
      </c>
      <c r="F151" s="34">
        <v>13.104125736738702</v>
      </c>
      <c r="G151" s="4">
        <v>33</v>
      </c>
      <c r="H151" s="10">
        <f t="shared" si="13"/>
        <v>67.18966981046377</v>
      </c>
      <c r="I151" s="17"/>
    </row>
    <row r="152" spans="1:9" ht="12.75">
      <c r="A152" s="33" t="s">
        <v>591</v>
      </c>
      <c r="B152" s="33" t="s">
        <v>592</v>
      </c>
      <c r="C152" s="12">
        <f t="shared" si="12"/>
        <v>5</v>
      </c>
      <c r="D152" s="46">
        <v>12.630594129342416</v>
      </c>
      <c r="E152" s="47">
        <v>0</v>
      </c>
      <c r="F152" s="36">
        <v>12.045755281690141</v>
      </c>
      <c r="G152" s="50">
        <v>10</v>
      </c>
      <c r="H152" s="10">
        <f t="shared" si="13"/>
        <v>34.67634941103256</v>
      </c>
      <c r="I152" s="17"/>
    </row>
    <row r="153" spans="1:9" ht="12.75">
      <c r="A153" s="33" t="s">
        <v>594</v>
      </c>
      <c r="B153" s="33" t="s">
        <v>595</v>
      </c>
      <c r="C153" s="12">
        <f t="shared" si="12"/>
        <v>5</v>
      </c>
      <c r="D153" s="46">
        <v>12.604619614918743</v>
      </c>
      <c r="E153" s="47">
        <v>1</v>
      </c>
      <c r="F153" s="36">
        <v>12.906166373239438</v>
      </c>
      <c r="G153" s="4">
        <v>12</v>
      </c>
      <c r="H153" s="10">
        <f t="shared" si="13"/>
        <v>38.51078598815818</v>
      </c>
      <c r="I153" s="17"/>
    </row>
    <row r="154" spans="1:9" ht="12.75">
      <c r="A154" s="33" t="s">
        <v>596</v>
      </c>
      <c r="B154" s="33" t="s">
        <v>597</v>
      </c>
      <c r="C154" s="12">
        <f t="shared" si="12"/>
        <v>7</v>
      </c>
      <c r="D154" s="46">
        <v>13.511194312449476</v>
      </c>
      <c r="E154" s="47">
        <v>6</v>
      </c>
      <c r="F154" s="36">
        <v>12.906166373239438</v>
      </c>
      <c r="G154" s="4">
        <v>33</v>
      </c>
      <c r="H154" s="10">
        <f t="shared" si="13"/>
        <v>65.41736068568892</v>
      </c>
      <c r="I154" s="19"/>
    </row>
    <row r="155" spans="1:9" ht="12.75">
      <c r="A155" s="33" t="s">
        <v>598</v>
      </c>
      <c r="B155" s="33" t="s">
        <v>599</v>
      </c>
      <c r="C155" s="12">
        <f t="shared" si="12"/>
        <v>5</v>
      </c>
      <c r="D155" s="46">
        <v>16.152994861770658</v>
      </c>
      <c r="E155" s="47">
        <v>0</v>
      </c>
      <c r="F155" s="36">
        <v>12.045755281690141</v>
      </c>
      <c r="G155" s="4">
        <v>10</v>
      </c>
      <c r="H155" s="10">
        <f t="shared" si="13"/>
        <v>38.1987501434608</v>
      </c>
      <c r="I155" s="17"/>
    </row>
    <row r="156" spans="1:9" ht="12.75">
      <c r="A156" s="31" t="s">
        <v>109</v>
      </c>
      <c r="B156" s="31" t="s">
        <v>110</v>
      </c>
      <c r="C156" s="12">
        <f t="shared" si="12"/>
        <v>6</v>
      </c>
      <c r="D156" s="46">
        <v>10.619151226132066</v>
      </c>
      <c r="E156" s="47">
        <v>0</v>
      </c>
      <c r="F156" s="34">
        <v>12.819253438113947</v>
      </c>
      <c r="G156" s="51">
        <v>27.6</v>
      </c>
      <c r="H156" s="10">
        <f t="shared" si="13"/>
        <v>51.038404664246016</v>
      </c>
      <c r="I156" s="19"/>
    </row>
    <row r="157" spans="1:9" ht="12.75">
      <c r="A157" s="31" t="s">
        <v>111</v>
      </c>
      <c r="B157" s="31" t="s">
        <v>112</v>
      </c>
      <c r="C157" s="12">
        <f t="shared" si="12"/>
        <v>5</v>
      </c>
      <c r="D157" s="46">
        <v>10.603566517477862</v>
      </c>
      <c r="E157" s="47">
        <v>0</v>
      </c>
      <c r="F157" s="34">
        <v>13.104125736738702</v>
      </c>
      <c r="G157" s="50">
        <v>12</v>
      </c>
      <c r="H157" s="10">
        <f t="shared" si="13"/>
        <v>35.70769225421657</v>
      </c>
      <c r="I157" s="19"/>
    </row>
    <row r="158" spans="1:9" ht="12.75">
      <c r="A158" s="31" t="s">
        <v>113</v>
      </c>
      <c r="B158" s="31" t="s">
        <v>114</v>
      </c>
      <c r="C158" s="12">
        <f t="shared" si="12"/>
        <v>5</v>
      </c>
      <c r="D158" s="46">
        <v>13.53716882687315</v>
      </c>
      <c r="E158" s="47">
        <v>0</v>
      </c>
      <c r="F158" s="34">
        <v>10.540275049115913</v>
      </c>
      <c r="G158" s="4"/>
      <c r="H158" s="10">
        <f t="shared" si="13"/>
        <v>24.07744387598906</v>
      </c>
      <c r="I158" s="17"/>
    </row>
    <row r="159" spans="1:9" ht="12.75">
      <c r="A159" s="33" t="s">
        <v>600</v>
      </c>
      <c r="B159" s="33" t="s">
        <v>601</v>
      </c>
      <c r="C159" s="12">
        <f t="shared" si="12"/>
        <v>8</v>
      </c>
      <c r="D159" s="46">
        <v>17.8726360049069</v>
      </c>
      <c r="E159" s="47">
        <v>3.5</v>
      </c>
      <c r="F159" s="36">
        <v>20</v>
      </c>
      <c r="G159" s="50">
        <v>34</v>
      </c>
      <c r="H159" s="10">
        <f t="shared" si="13"/>
        <v>75.3726360049069</v>
      </c>
      <c r="I159" s="17"/>
    </row>
    <row r="160" spans="1:9" ht="12.75">
      <c r="A160" s="31" t="s">
        <v>115</v>
      </c>
      <c r="B160" s="31" t="s">
        <v>116</v>
      </c>
      <c r="C160" s="12">
        <f t="shared" si="12"/>
        <v>7</v>
      </c>
      <c r="D160" s="46">
        <v>17.106323685264005</v>
      </c>
      <c r="E160" s="47">
        <v>0</v>
      </c>
      <c r="F160" s="34">
        <v>9.970530451866404</v>
      </c>
      <c r="G160" s="4">
        <v>35</v>
      </c>
      <c r="H160" s="10">
        <f t="shared" si="13"/>
        <v>62.07685413713041</v>
      </c>
      <c r="I160" s="19"/>
    </row>
    <row r="161" spans="1:9" ht="12.75">
      <c r="A161" s="33" t="s">
        <v>603</v>
      </c>
      <c r="B161" s="33" t="s">
        <v>604</v>
      </c>
      <c r="C161" s="12">
        <f t="shared" si="12"/>
        <v>7</v>
      </c>
      <c r="D161" s="46">
        <v>16.17896937619433</v>
      </c>
      <c r="E161" s="47">
        <v>0</v>
      </c>
      <c r="F161" s="36">
        <v>14.626988556338029</v>
      </c>
      <c r="G161" s="4">
        <v>36</v>
      </c>
      <c r="H161" s="10">
        <f t="shared" si="13"/>
        <v>66.80595793253235</v>
      </c>
      <c r="I161" s="17"/>
    </row>
    <row r="162" spans="1:9" ht="12.75">
      <c r="A162" s="33" t="s">
        <v>605</v>
      </c>
      <c r="B162" s="33" t="s">
        <v>606</v>
      </c>
      <c r="C162" s="12">
        <f t="shared" si="12"/>
        <v>6</v>
      </c>
      <c r="D162" s="46">
        <v>11.140415911663467</v>
      </c>
      <c r="E162" s="47">
        <v>0</v>
      </c>
      <c r="F162" s="36">
        <v>10.898540492957748</v>
      </c>
      <c r="G162" s="50">
        <v>36</v>
      </c>
      <c r="H162" s="10">
        <f t="shared" si="13"/>
        <v>58.03895640462122</v>
      </c>
      <c r="I162" s="19"/>
    </row>
    <row r="163" spans="1:9" ht="12.75">
      <c r="A163" s="33" t="s">
        <v>607</v>
      </c>
      <c r="B163" s="33" t="s">
        <v>608</v>
      </c>
      <c r="C163" s="12">
        <f t="shared" si="12"/>
        <v>7</v>
      </c>
      <c r="D163" s="46">
        <v>10.051132414638055</v>
      </c>
      <c r="E163" s="47">
        <v>4</v>
      </c>
      <c r="F163" s="36">
        <v>12.619362676056339</v>
      </c>
      <c r="G163" s="4">
        <v>37</v>
      </c>
      <c r="H163" s="10">
        <f t="shared" si="13"/>
        <v>63.670495090694395</v>
      </c>
      <c r="I163" s="17"/>
    </row>
    <row r="164" spans="1:9" ht="12.75">
      <c r="A164" s="31" t="s">
        <v>117</v>
      </c>
      <c r="B164" s="31" t="s">
        <v>118</v>
      </c>
      <c r="C164" s="12">
        <f t="shared" si="12"/>
        <v>6</v>
      </c>
      <c r="D164" s="46">
        <v>24.33765632237147</v>
      </c>
      <c r="E164" s="47">
        <v>0</v>
      </c>
      <c r="F164" s="34">
        <v>11.394891944990174</v>
      </c>
      <c r="G164" s="4">
        <v>20</v>
      </c>
      <c r="H164" s="10">
        <f t="shared" si="13"/>
        <v>55.73254826736164</v>
      </c>
      <c r="I164" s="19"/>
    </row>
    <row r="165" spans="1:9" ht="12.75">
      <c r="A165" s="33" t="s">
        <v>609</v>
      </c>
      <c r="B165" s="33" t="s">
        <v>610</v>
      </c>
      <c r="C165" s="12">
        <f t="shared" si="12"/>
        <v>8</v>
      </c>
      <c r="D165" s="46">
        <v>21.806321263758147</v>
      </c>
      <c r="E165" s="47">
        <v>0</v>
      </c>
      <c r="F165" s="36">
        <v>18.64224031690141</v>
      </c>
      <c r="G165" s="4">
        <v>34</v>
      </c>
      <c r="H165" s="10">
        <f t="shared" si="13"/>
        <v>74.44856158065956</v>
      </c>
      <c r="I165" s="17"/>
    </row>
    <row r="166" spans="1:9" ht="12.75">
      <c r="A166" s="33" t="s">
        <v>611</v>
      </c>
      <c r="B166" s="33" t="s">
        <v>612</v>
      </c>
      <c r="C166" s="12">
        <f t="shared" si="12"/>
        <v>9</v>
      </c>
      <c r="D166" s="46">
        <v>22.389924783906366</v>
      </c>
      <c r="E166" s="47">
        <v>0</v>
      </c>
      <c r="F166" s="36">
        <v>18.64224031690141</v>
      </c>
      <c r="G166" s="50">
        <v>44</v>
      </c>
      <c r="H166" s="10">
        <f t="shared" si="13"/>
        <v>85.03216510080777</v>
      </c>
      <c r="I166" s="17"/>
    </row>
    <row r="167" spans="1:9" ht="12.75">
      <c r="A167" s="33" t="s">
        <v>613</v>
      </c>
      <c r="B167" s="33" t="s">
        <v>614</v>
      </c>
      <c r="C167" s="12">
        <f t="shared" si="12"/>
        <v>9</v>
      </c>
      <c r="D167" s="46">
        <v>16.163384667540125</v>
      </c>
      <c r="E167" s="47">
        <v>0</v>
      </c>
      <c r="F167" s="36">
        <v>16.921418133802817</v>
      </c>
      <c r="G167" s="50">
        <v>48</v>
      </c>
      <c r="H167" s="10">
        <f t="shared" si="13"/>
        <v>81.08480280134295</v>
      </c>
      <c r="I167" s="19"/>
    </row>
    <row r="168" spans="1:9" ht="12.75">
      <c r="A168" s="33" t="s">
        <v>615</v>
      </c>
      <c r="B168" s="33" t="s">
        <v>616</v>
      </c>
      <c r="C168" s="12">
        <f t="shared" si="12"/>
        <v>7</v>
      </c>
      <c r="D168" s="46">
        <v>19.154130908667497</v>
      </c>
      <c r="E168" s="47">
        <v>0.5</v>
      </c>
      <c r="F168" s="36">
        <v>12.906166373239438</v>
      </c>
      <c r="G168" s="50">
        <v>36</v>
      </c>
      <c r="H168" s="10">
        <f t="shared" si="13"/>
        <v>68.56029728190694</v>
      </c>
      <c r="I168" s="17"/>
    </row>
    <row r="169" spans="1:9" ht="12.75">
      <c r="A169" s="31" t="s">
        <v>119</v>
      </c>
      <c r="B169" s="31" t="s">
        <v>120</v>
      </c>
      <c r="C169" s="12">
        <f t="shared" si="12"/>
        <v>7</v>
      </c>
      <c r="D169" s="46">
        <v>14.42815881574968</v>
      </c>
      <c r="E169" s="47">
        <v>6</v>
      </c>
      <c r="F169" s="35">
        <v>9.970530451866404</v>
      </c>
      <c r="G169" s="4">
        <v>31</v>
      </c>
      <c r="H169" s="10">
        <f t="shared" si="13"/>
        <v>61.398689267616085</v>
      </c>
      <c r="I169" s="19"/>
    </row>
    <row r="170" spans="1:9" ht="12.75">
      <c r="A170" s="31" t="s">
        <v>121</v>
      </c>
      <c r="B170" s="31" t="s">
        <v>122</v>
      </c>
      <c r="C170" s="12">
        <f t="shared" si="12"/>
        <v>7</v>
      </c>
      <c r="D170" s="46">
        <v>13.531973923988415</v>
      </c>
      <c r="E170" s="47">
        <v>0</v>
      </c>
      <c r="F170" s="35">
        <v>13.67387033398821</v>
      </c>
      <c r="G170" s="50">
        <v>34</v>
      </c>
      <c r="H170" s="10">
        <f t="shared" si="13"/>
        <v>61.20584425797662</v>
      </c>
      <c r="I170" s="17"/>
    </row>
    <row r="171" spans="1:9" ht="12.75">
      <c r="A171" s="31" t="s">
        <v>123</v>
      </c>
      <c r="B171" s="31" t="s">
        <v>124</v>
      </c>
      <c r="C171" s="12">
        <f t="shared" si="12"/>
        <v>5</v>
      </c>
      <c r="D171" s="46">
        <v>14.704375867169585</v>
      </c>
      <c r="E171" s="47">
        <v>0</v>
      </c>
      <c r="F171" s="35">
        <v>13.104125736738702</v>
      </c>
      <c r="G171" s="4"/>
      <c r="H171" s="10">
        <f t="shared" si="13"/>
        <v>27.808501603908287</v>
      </c>
      <c r="I171" s="19"/>
    </row>
    <row r="172" spans="1:9" ht="12.75">
      <c r="A172" s="33" t="s">
        <v>617</v>
      </c>
      <c r="B172" s="33" t="s">
        <v>618</v>
      </c>
      <c r="C172" s="12">
        <f t="shared" si="12"/>
        <v>6</v>
      </c>
      <c r="D172" s="46">
        <v>14.511277261905438</v>
      </c>
      <c r="E172" s="47">
        <v>0</v>
      </c>
      <c r="F172" s="36">
        <v>12.33255897887324</v>
      </c>
      <c r="G172" s="4">
        <v>26</v>
      </c>
      <c r="H172" s="10">
        <f t="shared" si="13"/>
        <v>52.84383624077868</v>
      </c>
      <c r="I172" s="19"/>
    </row>
    <row r="173" spans="1:9" ht="12.75">
      <c r="A173" s="33" t="s">
        <v>620</v>
      </c>
      <c r="B173" s="33" t="s">
        <v>621</v>
      </c>
      <c r="C173" s="12">
        <f t="shared" si="12"/>
        <v>7</v>
      </c>
      <c r="D173" s="46">
        <v>11.801942975082705</v>
      </c>
      <c r="E173" s="47">
        <v>0</v>
      </c>
      <c r="F173" s="36">
        <v>14.340184859154931</v>
      </c>
      <c r="G173" s="4">
        <v>35</v>
      </c>
      <c r="H173" s="10">
        <f t="shared" si="13"/>
        <v>61.142127834237634</v>
      </c>
      <c r="I173" s="17"/>
    </row>
    <row r="174" spans="1:9" ht="12.75">
      <c r="A174" s="33" t="s">
        <v>622</v>
      </c>
      <c r="B174" s="33" t="s">
        <v>623</v>
      </c>
      <c r="C174" s="12">
        <f t="shared" si="12"/>
        <v>9</v>
      </c>
      <c r="D174" s="46">
        <v>18.575722291404013</v>
      </c>
      <c r="E174" s="47">
        <v>7</v>
      </c>
      <c r="F174" s="36">
        <v>16.06100704225352</v>
      </c>
      <c r="G174" s="50">
        <v>46</v>
      </c>
      <c r="H174" s="10">
        <f t="shared" si="13"/>
        <v>87.63672933365754</v>
      </c>
      <c r="I174" s="19"/>
    </row>
    <row r="175" spans="1:9" ht="12.75">
      <c r="A175" s="31" t="s">
        <v>125</v>
      </c>
      <c r="B175" s="31" t="s">
        <v>126</v>
      </c>
      <c r="C175" s="12">
        <f t="shared" si="12"/>
        <v>7</v>
      </c>
      <c r="D175" s="46">
        <v>16.225723502156946</v>
      </c>
      <c r="E175" s="47">
        <v>0</v>
      </c>
      <c r="F175" s="35">
        <v>13.104125736738702</v>
      </c>
      <c r="G175" s="50">
        <v>32</v>
      </c>
      <c r="H175" s="10">
        <f t="shared" si="13"/>
        <v>61.32984923889565</v>
      </c>
      <c r="I175" s="17"/>
    </row>
    <row r="176" spans="1:9" ht="12.75">
      <c r="A176" s="33" t="s">
        <v>624</v>
      </c>
      <c r="B176" s="33" t="s">
        <v>625</v>
      </c>
      <c r="C176" s="12">
        <f t="shared" si="12"/>
        <v>8</v>
      </c>
      <c r="D176" s="46">
        <v>17.653562885219078</v>
      </c>
      <c r="E176" s="47">
        <v>7</v>
      </c>
      <c r="F176" s="36">
        <v>16.34781073943662</v>
      </c>
      <c r="G176" s="4">
        <v>30</v>
      </c>
      <c r="H176" s="10">
        <f t="shared" si="13"/>
        <v>71.0013736246557</v>
      </c>
      <c r="I176" s="17"/>
    </row>
    <row r="177" spans="1:9" ht="12.75">
      <c r="A177" s="33" t="s">
        <v>626</v>
      </c>
      <c r="B177" s="33" t="s">
        <v>627</v>
      </c>
      <c r="C177" s="12">
        <f t="shared" si="12"/>
        <v>6</v>
      </c>
      <c r="D177" s="46">
        <v>11.202754746280284</v>
      </c>
      <c r="E177" s="47">
        <v>0</v>
      </c>
      <c r="F177" s="36">
        <v>20</v>
      </c>
      <c r="G177" s="50">
        <v>24</v>
      </c>
      <c r="H177" s="10">
        <f t="shared" si="13"/>
        <v>55.202754746280284</v>
      </c>
      <c r="I177" s="19"/>
    </row>
    <row r="178" spans="1:9" ht="12.75">
      <c r="A178" s="33" t="s">
        <v>628</v>
      </c>
      <c r="B178" s="33" t="s">
        <v>629</v>
      </c>
      <c r="C178" s="12">
        <f t="shared" si="12"/>
        <v>6</v>
      </c>
      <c r="D178" s="46">
        <v>12.062575317848404</v>
      </c>
      <c r="E178" s="47">
        <v>5</v>
      </c>
      <c r="F178" s="36">
        <v>10.32493309859155</v>
      </c>
      <c r="G178" s="4">
        <v>26</v>
      </c>
      <c r="H178" s="10">
        <f t="shared" si="13"/>
        <v>53.38750841643996</v>
      </c>
      <c r="I178" s="19"/>
    </row>
    <row r="179" spans="1:9" ht="12.75">
      <c r="A179" s="33" t="s">
        <v>630</v>
      </c>
      <c r="B179" s="33" t="s">
        <v>631</v>
      </c>
      <c r="C179" s="12">
        <f t="shared" si="12"/>
        <v>10</v>
      </c>
      <c r="D179" s="46">
        <v>27.95493783685336</v>
      </c>
      <c r="E179" s="47">
        <v>7</v>
      </c>
      <c r="F179" s="36">
        <v>18.929044014084507</v>
      </c>
      <c r="G179" s="50">
        <v>38</v>
      </c>
      <c r="H179" s="10">
        <f t="shared" si="13"/>
        <v>91.88398185093787</v>
      </c>
      <c r="I179" s="17"/>
    </row>
    <row r="180" spans="1:9" ht="12.75">
      <c r="A180" s="31" t="s">
        <v>127</v>
      </c>
      <c r="B180" s="31" t="s">
        <v>128</v>
      </c>
      <c r="C180" s="12">
        <f t="shared" si="12"/>
        <v>8</v>
      </c>
      <c r="D180" s="46">
        <v>19.15932581155223</v>
      </c>
      <c r="E180" s="47">
        <v>0</v>
      </c>
      <c r="F180" s="35">
        <v>11.110019646365421</v>
      </c>
      <c r="G180" s="4">
        <v>41</v>
      </c>
      <c r="H180" s="10">
        <f t="shared" si="13"/>
        <v>71.26934545791765</v>
      </c>
      <c r="I180" s="17"/>
    </row>
    <row r="181" spans="1:9" ht="12.75">
      <c r="A181" s="31" t="s">
        <v>129</v>
      </c>
      <c r="B181" s="31" t="s">
        <v>130</v>
      </c>
      <c r="C181" s="12">
        <f t="shared" si="12"/>
        <v>7</v>
      </c>
      <c r="D181" s="46">
        <v>13.912089033103015</v>
      </c>
      <c r="E181" s="47">
        <v>6</v>
      </c>
      <c r="F181" s="35">
        <v>11.964636542239685</v>
      </c>
      <c r="G181" s="4">
        <v>31</v>
      </c>
      <c r="H181" s="10">
        <f t="shared" si="13"/>
        <v>62.876725575342704</v>
      </c>
      <c r="I181" s="19"/>
    </row>
    <row r="182" spans="1:9" ht="12.75">
      <c r="A182" s="33" t="s">
        <v>632</v>
      </c>
      <c r="B182" s="33" t="s">
        <v>633</v>
      </c>
      <c r="C182" s="12">
        <f t="shared" si="12"/>
        <v>8</v>
      </c>
      <c r="D182" s="46">
        <v>16.4499915247295</v>
      </c>
      <c r="E182" s="47">
        <v>4</v>
      </c>
      <c r="F182" s="36">
        <v>16.34781073943662</v>
      </c>
      <c r="G182" s="50">
        <v>35</v>
      </c>
      <c r="H182" s="10">
        <f t="shared" si="13"/>
        <v>71.79780226416612</v>
      </c>
      <c r="I182" s="19"/>
    </row>
    <row r="183" spans="1:9" ht="12.75">
      <c r="A183" s="31" t="s">
        <v>131</v>
      </c>
      <c r="B183" s="31" t="s">
        <v>132</v>
      </c>
      <c r="C183" s="12">
        <f t="shared" si="12"/>
        <v>7</v>
      </c>
      <c r="D183" s="46">
        <v>13.260951775453247</v>
      </c>
      <c r="E183" s="47">
        <v>8</v>
      </c>
      <c r="F183" s="35">
        <v>12.819253438113947</v>
      </c>
      <c r="G183" s="50">
        <v>32</v>
      </c>
      <c r="H183" s="10">
        <f t="shared" si="13"/>
        <v>66.0802052135672</v>
      </c>
      <c r="I183" s="17"/>
    </row>
    <row r="184" spans="1:9" ht="12.75">
      <c r="A184" s="31" t="s">
        <v>133</v>
      </c>
      <c r="B184" s="31" t="s">
        <v>134</v>
      </c>
      <c r="C184" s="12">
        <f t="shared" si="12"/>
        <v>5</v>
      </c>
      <c r="D184" s="46">
        <v>17.356566222260234</v>
      </c>
      <c r="E184" s="47">
        <v>0</v>
      </c>
      <c r="F184" s="35">
        <v>12.249508840864438</v>
      </c>
      <c r="G184" s="4">
        <v>17</v>
      </c>
      <c r="H184" s="10">
        <f t="shared" si="13"/>
        <v>46.60607506312467</v>
      </c>
      <c r="I184" s="17"/>
    </row>
    <row r="185" spans="1:9" ht="12.75">
      <c r="A185" s="33" t="s">
        <v>634</v>
      </c>
      <c r="B185" s="33" t="s">
        <v>635</v>
      </c>
      <c r="C185" s="12">
        <f t="shared" si="12"/>
        <v>6</v>
      </c>
      <c r="D185" s="46">
        <v>11.729214334696417</v>
      </c>
      <c r="E185" s="47">
        <v>0</v>
      </c>
      <c r="F185" s="36">
        <v>14.340184859154931</v>
      </c>
      <c r="G185" s="50">
        <v>25</v>
      </c>
      <c r="H185" s="10">
        <f t="shared" si="13"/>
        <v>51.069399193851346</v>
      </c>
      <c r="I185" s="17"/>
    </row>
    <row r="186" spans="1:9" ht="12.75">
      <c r="A186" s="33" t="s">
        <v>636</v>
      </c>
      <c r="B186" s="33" t="s">
        <v>637</v>
      </c>
      <c r="C186" s="12">
        <f t="shared" si="12"/>
        <v>9</v>
      </c>
      <c r="D186" s="46">
        <v>22.08253831517805</v>
      </c>
      <c r="E186" s="47">
        <v>2</v>
      </c>
      <c r="F186" s="36">
        <v>19.502651408450706</v>
      </c>
      <c r="G186" s="4">
        <v>38</v>
      </c>
      <c r="H186" s="10">
        <f t="shared" si="13"/>
        <v>81.58518972362876</v>
      </c>
      <c r="I186" s="19"/>
    </row>
    <row r="187" spans="1:9" ht="12.75">
      <c r="A187" s="33" t="s">
        <v>638</v>
      </c>
      <c r="B187" s="33" t="s">
        <v>639</v>
      </c>
      <c r="C187" s="12">
        <f t="shared" si="12"/>
        <v>9</v>
      </c>
      <c r="D187" s="46">
        <v>19.477102086050014</v>
      </c>
      <c r="E187" s="47">
        <v>0</v>
      </c>
      <c r="F187" s="36">
        <v>17.495025528169016</v>
      </c>
      <c r="G187" s="4">
        <v>44</v>
      </c>
      <c r="H187" s="10">
        <f t="shared" si="13"/>
        <v>80.97212761421903</v>
      </c>
      <c r="I187" s="19"/>
    </row>
    <row r="188" spans="1:9" ht="12.75">
      <c r="A188" s="31" t="s">
        <v>135</v>
      </c>
      <c r="B188" s="31" t="s">
        <v>136</v>
      </c>
      <c r="C188" s="12">
        <f t="shared" si="12"/>
        <v>5</v>
      </c>
      <c r="D188" s="46">
        <v>15.610950564700317</v>
      </c>
      <c r="E188" s="47">
        <v>0</v>
      </c>
      <c r="F188" s="35">
        <v>11.110019646365421</v>
      </c>
      <c r="G188" s="4"/>
      <c r="H188" s="10">
        <f t="shared" si="13"/>
        <v>26.72097021106574</v>
      </c>
      <c r="I188" s="19"/>
    </row>
    <row r="189" spans="1:9" ht="12.75">
      <c r="A189" s="33" t="s">
        <v>640</v>
      </c>
      <c r="B189" s="33" t="s">
        <v>641</v>
      </c>
      <c r="C189" s="12">
        <f t="shared" si="12"/>
        <v>7</v>
      </c>
      <c r="D189" s="46">
        <v>19.993171868696678</v>
      </c>
      <c r="E189" s="47">
        <v>0</v>
      </c>
      <c r="F189" s="36">
        <v>13.479773767605636</v>
      </c>
      <c r="G189" s="50">
        <v>28</v>
      </c>
      <c r="H189" s="10">
        <f t="shared" si="13"/>
        <v>61.47294563630231</v>
      </c>
      <c r="I189" s="17"/>
    </row>
    <row r="190" spans="1:9" ht="12.75">
      <c r="A190" s="31" t="s">
        <v>137</v>
      </c>
      <c r="B190" s="31" t="s">
        <v>138</v>
      </c>
      <c r="C190" s="12">
        <f t="shared" si="12"/>
        <v>5</v>
      </c>
      <c r="D190" s="46">
        <v>12.369961786576717</v>
      </c>
      <c r="E190" s="47">
        <v>0</v>
      </c>
      <c r="F190" s="35">
        <v>12.249508840864438</v>
      </c>
      <c r="G190" s="4"/>
      <c r="H190" s="10">
        <f t="shared" si="13"/>
        <v>24.619470627441153</v>
      </c>
      <c r="I190" s="19"/>
    </row>
    <row r="191" spans="1:9" ht="12.75">
      <c r="A191" s="33" t="s">
        <v>642</v>
      </c>
      <c r="B191" s="33" t="s">
        <v>643</v>
      </c>
      <c r="C191" s="12">
        <f t="shared" si="12"/>
        <v>6</v>
      </c>
      <c r="D191" s="46">
        <v>13.292121192761655</v>
      </c>
      <c r="E191" s="47">
        <v>0</v>
      </c>
      <c r="F191" s="36">
        <v>20</v>
      </c>
      <c r="G191" s="50">
        <v>18</v>
      </c>
      <c r="H191" s="10">
        <f t="shared" si="13"/>
        <v>51.292121192761655</v>
      </c>
      <c r="I191" s="17"/>
    </row>
    <row r="192" spans="1:9" ht="12.75">
      <c r="A192" s="33" t="s">
        <v>644</v>
      </c>
      <c r="B192" s="33" t="s">
        <v>645</v>
      </c>
      <c r="C192" s="12">
        <f t="shared" si="12"/>
        <v>8</v>
      </c>
      <c r="D192" s="46">
        <v>24.187489470313626</v>
      </c>
      <c r="E192" s="47">
        <v>0</v>
      </c>
      <c r="F192" s="36">
        <v>17.208221830985917</v>
      </c>
      <c r="G192" s="50">
        <v>34</v>
      </c>
      <c r="H192" s="10">
        <f t="shared" si="13"/>
        <v>75.39571130129954</v>
      </c>
      <c r="I192" s="17"/>
    </row>
    <row r="193" spans="1:9" ht="12.75">
      <c r="A193" s="33" t="s">
        <v>646</v>
      </c>
      <c r="B193" s="33" t="s">
        <v>647</v>
      </c>
      <c r="C193" s="12">
        <f t="shared" si="12"/>
        <v>8</v>
      </c>
      <c r="D193" s="46">
        <v>20.378481880696015</v>
      </c>
      <c r="E193" s="47">
        <v>4</v>
      </c>
      <c r="F193" s="36">
        <v>11.472147887323946</v>
      </c>
      <c r="G193" s="4">
        <v>42</v>
      </c>
      <c r="H193" s="10">
        <f t="shared" si="13"/>
        <v>77.85062976801996</v>
      </c>
      <c r="I193" s="19"/>
    </row>
    <row r="194" spans="1:9" ht="12.75">
      <c r="A194" s="33" t="s">
        <v>648</v>
      </c>
      <c r="B194" s="33" t="s">
        <v>649</v>
      </c>
      <c r="C194" s="12">
        <f t="shared" si="12"/>
        <v>5</v>
      </c>
      <c r="D194" s="46">
        <v>13.844555295601463</v>
      </c>
      <c r="E194" s="47">
        <v>0</v>
      </c>
      <c r="F194" s="36">
        <v>10.32493309859155</v>
      </c>
      <c r="G194" s="4"/>
      <c r="H194" s="10">
        <f t="shared" si="13"/>
        <v>24.169488394193014</v>
      </c>
      <c r="I194" s="17"/>
    </row>
    <row r="195" spans="1:9" ht="12.75">
      <c r="A195" s="33" t="s">
        <v>650</v>
      </c>
      <c r="B195" s="33" t="s">
        <v>651</v>
      </c>
      <c r="C195" s="12">
        <f aca="true" t="shared" si="14" ref="C195:C228">IF((FLOOR((ROUND(H195,1)-1)/10+1,1))&lt;6,5,FLOOR((ROUND(H195,1)-1)/10+1,1))</f>
        <v>6</v>
      </c>
      <c r="D195" s="46">
        <v>14.652426838322237</v>
      </c>
      <c r="E195" s="47">
        <v>1</v>
      </c>
      <c r="F195" s="36">
        <v>10.32493309859155</v>
      </c>
      <c r="G195" s="50">
        <v>28</v>
      </c>
      <c r="H195" s="10">
        <f aca="true" t="shared" si="15" ref="H195:H258">+SUM(D195:G195)</f>
        <v>53.977359936913786</v>
      </c>
      <c r="I195" s="19"/>
    </row>
    <row r="196" spans="1:9" ht="12.75">
      <c r="A196" s="33" t="s">
        <v>652</v>
      </c>
      <c r="B196" s="33" t="s">
        <v>653</v>
      </c>
      <c r="C196" s="12">
        <f t="shared" si="14"/>
        <v>6</v>
      </c>
      <c r="D196" s="46">
        <v>14.131162152790836</v>
      </c>
      <c r="E196" s="47">
        <v>0</v>
      </c>
      <c r="F196" s="36">
        <v>16.34781073943662</v>
      </c>
      <c r="G196" s="50">
        <v>28</v>
      </c>
      <c r="H196" s="10">
        <f t="shared" si="15"/>
        <v>58.47897289222746</v>
      </c>
      <c r="I196" s="19"/>
    </row>
    <row r="197" spans="1:9" ht="12.75">
      <c r="A197" s="33" t="s">
        <v>654</v>
      </c>
      <c r="B197" s="33" t="s">
        <v>655</v>
      </c>
      <c r="C197" s="12">
        <f t="shared" si="14"/>
        <v>11</v>
      </c>
      <c r="D197" s="46">
        <v>28.364849833147943</v>
      </c>
      <c r="E197" s="47">
        <v>10</v>
      </c>
      <c r="F197" s="36">
        <v>20</v>
      </c>
      <c r="G197" s="4">
        <v>48</v>
      </c>
      <c r="H197" s="10">
        <f t="shared" si="15"/>
        <v>106.36484983314794</v>
      </c>
      <c r="I197" s="17"/>
    </row>
    <row r="198" spans="1:9" ht="12.75">
      <c r="A198" s="33" t="s">
        <v>656</v>
      </c>
      <c r="B198" s="33" t="s">
        <v>657</v>
      </c>
      <c r="C198" s="12">
        <f t="shared" si="14"/>
        <v>5</v>
      </c>
      <c r="D198" s="46">
        <v>10.030352803099115</v>
      </c>
      <c r="E198" s="47">
        <v>0</v>
      </c>
      <c r="F198" s="36">
        <v>12.045755281690141</v>
      </c>
      <c r="G198" s="4">
        <v>8</v>
      </c>
      <c r="H198" s="10">
        <f t="shared" si="15"/>
        <v>30.076108084789254</v>
      </c>
      <c r="I198" s="19"/>
    </row>
    <row r="199" spans="1:9" ht="12.75">
      <c r="A199" s="31" t="s">
        <v>139</v>
      </c>
      <c r="B199" s="31" t="s">
        <v>140</v>
      </c>
      <c r="C199" s="12">
        <f t="shared" si="14"/>
        <v>7</v>
      </c>
      <c r="D199" s="46">
        <v>13.03668375288069</v>
      </c>
      <c r="E199" s="47">
        <v>0</v>
      </c>
      <c r="F199" s="35">
        <v>12.819253438113947</v>
      </c>
      <c r="G199" s="50">
        <v>38</v>
      </c>
      <c r="H199" s="10">
        <f t="shared" si="15"/>
        <v>63.85593719099464</v>
      </c>
      <c r="I199" s="19"/>
    </row>
    <row r="200" spans="1:9" ht="12.75">
      <c r="A200" s="33" t="s">
        <v>658</v>
      </c>
      <c r="B200" s="33" t="s">
        <v>659</v>
      </c>
      <c r="C200" s="12">
        <f t="shared" si="14"/>
        <v>8</v>
      </c>
      <c r="D200" s="46">
        <v>17.377345833799172</v>
      </c>
      <c r="E200" s="47">
        <v>5</v>
      </c>
      <c r="F200" s="36">
        <v>10.898540492957748</v>
      </c>
      <c r="G200" s="50">
        <v>42</v>
      </c>
      <c r="H200" s="10">
        <f t="shared" si="15"/>
        <v>75.27588632675692</v>
      </c>
      <c r="I200" s="17"/>
    </row>
    <row r="201" spans="1:9" ht="12.75">
      <c r="A201" s="33" t="s">
        <v>660</v>
      </c>
      <c r="B201" s="33" t="s">
        <v>661</v>
      </c>
      <c r="C201" s="12">
        <f t="shared" si="14"/>
        <v>8</v>
      </c>
      <c r="D201" s="46">
        <v>13.015904141341752</v>
      </c>
      <c r="E201" s="47">
        <v>0</v>
      </c>
      <c r="F201" s="36">
        <v>15.774203345070424</v>
      </c>
      <c r="G201" s="50">
        <v>46</v>
      </c>
      <c r="H201" s="10">
        <f t="shared" si="15"/>
        <v>74.79010748641218</v>
      </c>
      <c r="I201" s="17"/>
    </row>
    <row r="202" spans="1:9" ht="12.75">
      <c r="A202" s="33" t="s">
        <v>662</v>
      </c>
      <c r="B202" s="33" t="s">
        <v>663</v>
      </c>
      <c r="C202" s="12">
        <f t="shared" si="14"/>
        <v>8</v>
      </c>
      <c r="D202" s="46">
        <v>15.272394678663597</v>
      </c>
      <c r="E202" s="47">
        <v>0</v>
      </c>
      <c r="F202" s="36">
        <v>13.479773767605636</v>
      </c>
      <c r="G202" s="4">
        <v>44</v>
      </c>
      <c r="H202" s="10">
        <f t="shared" si="15"/>
        <v>72.75216844626922</v>
      </c>
      <c r="I202" s="19"/>
    </row>
    <row r="203" spans="1:9" ht="12.75">
      <c r="A203" s="33" t="s">
        <v>664</v>
      </c>
      <c r="B203" s="33" t="s">
        <v>665</v>
      </c>
      <c r="C203" s="12">
        <f t="shared" si="14"/>
        <v>8</v>
      </c>
      <c r="D203" s="46">
        <v>10.593176711708393</v>
      </c>
      <c r="E203" s="47">
        <v>0</v>
      </c>
      <c r="F203" s="36">
        <v>15.487399647887326</v>
      </c>
      <c r="G203" s="50">
        <v>46</v>
      </c>
      <c r="H203" s="10">
        <f t="shared" si="15"/>
        <v>72.08057635959571</v>
      </c>
      <c r="I203" s="17"/>
    </row>
    <row r="204" spans="1:9" ht="12.75">
      <c r="A204" s="31" t="s">
        <v>141</v>
      </c>
      <c r="B204" s="31" t="s">
        <v>142</v>
      </c>
      <c r="C204" s="12">
        <f t="shared" si="14"/>
        <v>5</v>
      </c>
      <c r="D204" s="46">
        <v>16.25689291946535</v>
      </c>
      <c r="E204" s="47">
        <v>0</v>
      </c>
      <c r="F204" s="35">
        <v>9.970530451866404</v>
      </c>
      <c r="G204" s="50">
        <v>20</v>
      </c>
      <c r="H204" s="10">
        <f t="shared" si="15"/>
        <v>46.22742337133175</v>
      </c>
      <c r="I204" s="17"/>
    </row>
    <row r="205" spans="1:9" ht="12.75">
      <c r="A205" s="31" t="s">
        <v>143</v>
      </c>
      <c r="B205" s="31" t="s">
        <v>144</v>
      </c>
      <c r="C205" s="12">
        <f t="shared" si="14"/>
        <v>6</v>
      </c>
      <c r="D205" s="46">
        <v>20.889356760457943</v>
      </c>
      <c r="E205" s="47">
        <v>0</v>
      </c>
      <c r="F205" s="35">
        <v>13.67387033398821</v>
      </c>
      <c r="G205" s="50">
        <v>22</v>
      </c>
      <c r="H205" s="10">
        <f t="shared" si="15"/>
        <v>56.563227094446155</v>
      </c>
      <c r="I205" s="17"/>
    </row>
    <row r="206" spans="1:9" ht="12.75">
      <c r="A206" s="31" t="s">
        <v>145</v>
      </c>
      <c r="B206" s="31" t="s">
        <v>146</v>
      </c>
      <c r="C206" s="12">
        <f t="shared" si="14"/>
        <v>7</v>
      </c>
      <c r="D206" s="46">
        <v>13.260951775453247</v>
      </c>
      <c r="E206" s="47">
        <v>6</v>
      </c>
      <c r="F206" s="35">
        <v>12.249508840864438</v>
      </c>
      <c r="G206" s="4">
        <v>32</v>
      </c>
      <c r="H206" s="10">
        <f t="shared" si="15"/>
        <v>63.51046061631769</v>
      </c>
      <c r="I206" s="19"/>
    </row>
    <row r="207" spans="1:9" ht="12.75">
      <c r="A207" s="33" t="s">
        <v>667</v>
      </c>
      <c r="B207" s="33" t="s">
        <v>668</v>
      </c>
      <c r="C207" s="12">
        <f t="shared" si="14"/>
        <v>10</v>
      </c>
      <c r="D207" s="46">
        <v>28.364849833147943</v>
      </c>
      <c r="E207" s="47">
        <v>1</v>
      </c>
      <c r="F207" s="36">
        <v>20</v>
      </c>
      <c r="G207" s="4">
        <v>46</v>
      </c>
      <c r="H207" s="10">
        <f t="shared" si="15"/>
        <v>95.36484983314794</v>
      </c>
      <c r="I207" s="19"/>
    </row>
    <row r="208" spans="1:9" ht="12.75">
      <c r="A208" s="31" t="s">
        <v>147</v>
      </c>
      <c r="B208" s="31" t="s">
        <v>148</v>
      </c>
      <c r="C208" s="12">
        <f t="shared" si="14"/>
        <v>7</v>
      </c>
      <c r="D208" s="46">
        <v>22.33278085217428</v>
      </c>
      <c r="E208" s="47">
        <v>2</v>
      </c>
      <c r="F208" s="35">
        <v>10.255402750491157</v>
      </c>
      <c r="G208" s="50">
        <v>28</v>
      </c>
      <c r="H208" s="10">
        <f t="shared" si="15"/>
        <v>62.58818360266544</v>
      </c>
      <c r="I208" s="17"/>
    </row>
    <row r="209" spans="1:9" ht="12.75">
      <c r="A209" s="31" t="s">
        <v>149</v>
      </c>
      <c r="B209" s="31" t="s">
        <v>150</v>
      </c>
      <c r="C209" s="12">
        <f t="shared" si="14"/>
        <v>10</v>
      </c>
      <c r="D209" s="46">
        <v>22.09292812094752</v>
      </c>
      <c r="E209" s="47">
        <v>10</v>
      </c>
      <c r="F209" s="35">
        <v>17.092337917485263</v>
      </c>
      <c r="G209" s="50">
        <v>42</v>
      </c>
      <c r="H209" s="10">
        <f t="shared" si="15"/>
        <v>91.18526603843279</v>
      </c>
      <c r="I209" s="17"/>
    </row>
    <row r="210" spans="1:9" ht="12.75">
      <c r="A210" s="33" t="s">
        <v>669</v>
      </c>
      <c r="B210" s="33" t="s">
        <v>670</v>
      </c>
      <c r="C210" s="12">
        <f t="shared" si="14"/>
        <v>7</v>
      </c>
      <c r="D210" s="46">
        <v>12.380351592346187</v>
      </c>
      <c r="E210" s="47">
        <v>0</v>
      </c>
      <c r="F210" s="36">
        <v>17.781829225352116</v>
      </c>
      <c r="G210" s="4">
        <v>38</v>
      </c>
      <c r="H210" s="10">
        <f t="shared" si="15"/>
        <v>68.1621808176983</v>
      </c>
      <c r="I210" s="17"/>
    </row>
    <row r="211" spans="1:9" ht="12.75">
      <c r="A211" s="33" t="s">
        <v>671</v>
      </c>
      <c r="B211" s="33" t="s">
        <v>672</v>
      </c>
      <c r="C211" s="12">
        <f t="shared" si="14"/>
        <v>8</v>
      </c>
      <c r="D211" s="46">
        <v>23.88010300158531</v>
      </c>
      <c r="E211" s="47">
        <v>5</v>
      </c>
      <c r="F211" s="36">
        <v>10.898540492957748</v>
      </c>
      <c r="G211" s="4">
        <v>36</v>
      </c>
      <c r="H211" s="10">
        <f t="shared" si="15"/>
        <v>75.77864349454306</v>
      </c>
      <c r="I211" s="19"/>
    </row>
    <row r="212" spans="1:9" ht="12.75">
      <c r="A212" s="33" t="s">
        <v>673</v>
      </c>
      <c r="B212" s="33" t="s">
        <v>674</v>
      </c>
      <c r="C212" s="12">
        <f t="shared" si="14"/>
        <v>7</v>
      </c>
      <c r="D212" s="46">
        <v>12.640983935111887</v>
      </c>
      <c r="E212" s="47">
        <v>0</v>
      </c>
      <c r="F212" s="36">
        <v>14.340184859154931</v>
      </c>
      <c r="G212" s="4">
        <v>38</v>
      </c>
      <c r="H212" s="10">
        <f t="shared" si="15"/>
        <v>64.98116879426682</v>
      </c>
      <c r="I212" s="17"/>
    </row>
    <row r="213" spans="1:9" ht="12.75">
      <c r="A213" s="33" t="s">
        <v>675</v>
      </c>
      <c r="B213" s="33" t="s">
        <v>676</v>
      </c>
      <c r="C213" s="12">
        <f t="shared" si="14"/>
        <v>10</v>
      </c>
      <c r="D213" s="46">
        <v>26.469954522059147</v>
      </c>
      <c r="E213" s="47">
        <v>0</v>
      </c>
      <c r="F213" s="36">
        <v>20</v>
      </c>
      <c r="G213" s="50">
        <v>45</v>
      </c>
      <c r="H213" s="10">
        <f t="shared" si="15"/>
        <v>91.46995452205914</v>
      </c>
      <c r="I213" s="19"/>
    </row>
    <row r="214" spans="1:9" ht="12.75">
      <c r="A214" s="33" t="s">
        <v>677</v>
      </c>
      <c r="B214" s="33" t="s">
        <v>678</v>
      </c>
      <c r="C214" s="12">
        <f t="shared" si="14"/>
        <v>6</v>
      </c>
      <c r="D214" s="46">
        <v>10.066717123292259</v>
      </c>
      <c r="E214" s="47">
        <v>0</v>
      </c>
      <c r="F214" s="36">
        <v>13.192970070422536</v>
      </c>
      <c r="G214" s="4">
        <v>32</v>
      </c>
      <c r="H214" s="10">
        <f t="shared" si="15"/>
        <v>55.2596871937148</v>
      </c>
      <c r="I214" s="19"/>
    </row>
    <row r="215" spans="1:9" ht="12.75">
      <c r="A215" s="33" t="s">
        <v>679</v>
      </c>
      <c r="B215" s="33" t="s">
        <v>680</v>
      </c>
      <c r="C215" s="12">
        <f t="shared" si="14"/>
        <v>6</v>
      </c>
      <c r="D215" s="46">
        <v>15.605755661815584</v>
      </c>
      <c r="E215" s="47">
        <v>0</v>
      </c>
      <c r="F215" s="36">
        <v>15.487399647887326</v>
      </c>
      <c r="G215" s="4">
        <v>20</v>
      </c>
      <c r="H215" s="10">
        <f t="shared" si="15"/>
        <v>51.09315530970291</v>
      </c>
      <c r="I215" s="17"/>
    </row>
    <row r="216" spans="1:9" ht="15" customHeight="1">
      <c r="A216" s="33" t="s">
        <v>681</v>
      </c>
      <c r="B216" s="33" t="s">
        <v>682</v>
      </c>
      <c r="C216" s="12">
        <f t="shared" si="14"/>
        <v>8</v>
      </c>
      <c r="D216" s="46">
        <v>15.01695723878263</v>
      </c>
      <c r="E216" s="47">
        <v>0</v>
      </c>
      <c r="F216" s="36">
        <v>18.929044014084507</v>
      </c>
      <c r="G216" s="4">
        <v>38</v>
      </c>
      <c r="H216" s="10">
        <f t="shared" si="15"/>
        <v>71.94600125286713</v>
      </c>
      <c r="I216" s="17"/>
    </row>
    <row r="217" spans="1:9" ht="12.75">
      <c r="A217" s="32" t="s">
        <v>151</v>
      </c>
      <c r="B217" s="31" t="s">
        <v>152</v>
      </c>
      <c r="C217" s="12">
        <f t="shared" si="14"/>
        <v>6</v>
      </c>
      <c r="D217" s="46">
        <v>13.844555295601463</v>
      </c>
      <c r="E217" s="47">
        <v>0</v>
      </c>
      <c r="F217" s="35">
        <v>17.092337917485263</v>
      </c>
      <c r="G217" s="50">
        <v>26</v>
      </c>
      <c r="H217" s="10">
        <f t="shared" si="15"/>
        <v>56.93689321308673</v>
      </c>
      <c r="I217" s="15"/>
    </row>
    <row r="218" spans="1:9" ht="12.75">
      <c r="A218" s="33" t="s">
        <v>683</v>
      </c>
      <c r="B218" s="33" t="s">
        <v>684</v>
      </c>
      <c r="C218" s="12">
        <f t="shared" si="14"/>
        <v>7</v>
      </c>
      <c r="D218" s="46">
        <v>15.042931753206306</v>
      </c>
      <c r="E218" s="47">
        <v>4</v>
      </c>
      <c r="F218" s="36">
        <v>14.340184859154931</v>
      </c>
      <c r="G218" s="50">
        <v>28</v>
      </c>
      <c r="H218" s="10">
        <f t="shared" si="15"/>
        <v>61.383116612361235</v>
      </c>
      <c r="I218" s="19"/>
    </row>
    <row r="219" spans="1:9" ht="12.75">
      <c r="A219" s="31" t="s">
        <v>153</v>
      </c>
      <c r="B219" s="31" t="s">
        <v>154</v>
      </c>
      <c r="C219" s="12">
        <f t="shared" si="14"/>
        <v>7</v>
      </c>
      <c r="D219" s="46">
        <v>17.0907389766098</v>
      </c>
      <c r="E219" s="47">
        <v>0</v>
      </c>
      <c r="F219" s="35">
        <v>13.104125736738702</v>
      </c>
      <c r="G219" s="50">
        <v>31</v>
      </c>
      <c r="H219" s="10">
        <f t="shared" si="15"/>
        <v>61.1948647133485</v>
      </c>
      <c r="I219" s="19"/>
    </row>
    <row r="220" spans="1:9" ht="12.75">
      <c r="A220" s="33" t="s">
        <v>685</v>
      </c>
      <c r="B220" s="33" t="s">
        <v>686</v>
      </c>
      <c r="C220" s="12">
        <f t="shared" si="14"/>
        <v>6</v>
      </c>
      <c r="D220" s="46">
        <v>10.31695966028849</v>
      </c>
      <c r="E220" s="47">
        <v>0</v>
      </c>
      <c r="F220" s="36">
        <v>10.038129401408451</v>
      </c>
      <c r="G220" s="4">
        <v>31</v>
      </c>
      <c r="H220" s="10">
        <f t="shared" si="15"/>
        <v>51.355089061696944</v>
      </c>
      <c r="I220" s="17"/>
    </row>
    <row r="221" spans="1:9" ht="12.75">
      <c r="A221" s="33" t="s">
        <v>687</v>
      </c>
      <c r="B221" s="33" t="s">
        <v>688</v>
      </c>
      <c r="C221" s="12">
        <f t="shared" si="14"/>
        <v>7</v>
      </c>
      <c r="D221" s="46">
        <v>12.130109055349957</v>
      </c>
      <c r="E221" s="47">
        <v>4</v>
      </c>
      <c r="F221" s="36">
        <v>15.487399647887326</v>
      </c>
      <c r="G221" s="4">
        <v>32</v>
      </c>
      <c r="H221" s="10">
        <f t="shared" si="15"/>
        <v>63.61750870323728</v>
      </c>
      <c r="I221" s="19"/>
    </row>
    <row r="222" spans="1:9" ht="12.75">
      <c r="A222" s="31" t="s">
        <v>155</v>
      </c>
      <c r="B222" s="31" t="s">
        <v>156</v>
      </c>
      <c r="C222" s="12">
        <f t="shared" si="14"/>
        <v>7</v>
      </c>
      <c r="D222" s="46">
        <v>15.605755661815584</v>
      </c>
      <c r="E222" s="47">
        <v>0</v>
      </c>
      <c r="F222" s="35">
        <v>11.110019646365421</v>
      </c>
      <c r="G222" s="4">
        <v>35</v>
      </c>
      <c r="H222" s="10">
        <f t="shared" si="15"/>
        <v>61.71577530818101</v>
      </c>
      <c r="I222" s="17"/>
    </row>
    <row r="223" spans="1:9" ht="12.75">
      <c r="A223" s="31" t="s">
        <v>157</v>
      </c>
      <c r="B223" s="31" t="s">
        <v>158</v>
      </c>
      <c r="C223" s="12">
        <f t="shared" si="14"/>
        <v>5</v>
      </c>
      <c r="D223" s="46">
        <v>13.823775684062525</v>
      </c>
      <c r="E223" s="47">
        <v>0</v>
      </c>
      <c r="F223" s="35">
        <v>14.528487229862474</v>
      </c>
      <c r="G223" s="4"/>
      <c r="H223" s="10">
        <f t="shared" si="15"/>
        <v>28.352262913925</v>
      </c>
      <c r="I223" s="17"/>
    </row>
    <row r="224" spans="1:9" ht="12.75">
      <c r="A224" s="31" t="s">
        <v>159</v>
      </c>
      <c r="B224" s="31" t="s">
        <v>160</v>
      </c>
      <c r="C224" s="12">
        <f t="shared" si="14"/>
        <v>6</v>
      </c>
      <c r="D224" s="46">
        <v>20.01395148023562</v>
      </c>
      <c r="E224" s="47">
        <v>0</v>
      </c>
      <c r="F224" s="35">
        <v>9.970530451866404</v>
      </c>
      <c r="G224" s="50">
        <v>26</v>
      </c>
      <c r="H224" s="10">
        <f t="shared" si="15"/>
        <v>55.98448193210202</v>
      </c>
      <c r="I224" s="19"/>
    </row>
    <row r="225" spans="1:9" ht="12.75">
      <c r="A225" s="33" t="s">
        <v>689</v>
      </c>
      <c r="B225" s="33" t="s">
        <v>690</v>
      </c>
      <c r="C225" s="12">
        <f t="shared" si="14"/>
        <v>8</v>
      </c>
      <c r="D225" s="46">
        <v>15.9287268391981</v>
      </c>
      <c r="E225" s="47">
        <v>0</v>
      </c>
      <c r="F225" s="36">
        <v>15.200595950704226</v>
      </c>
      <c r="G225" s="4">
        <v>40</v>
      </c>
      <c r="H225" s="10">
        <f t="shared" si="15"/>
        <v>71.12932278990232</v>
      </c>
      <c r="I225" s="17"/>
    </row>
    <row r="226" spans="1:9" ht="12.75">
      <c r="A226" s="31" t="s">
        <v>161</v>
      </c>
      <c r="B226" s="31" t="s">
        <v>162</v>
      </c>
      <c r="C226" s="12">
        <f t="shared" si="14"/>
        <v>5</v>
      </c>
      <c r="D226" s="46">
        <v>13.620287273028907</v>
      </c>
      <c r="E226" s="47">
        <v>0</v>
      </c>
      <c r="F226" s="35">
        <v>9.970530451866404</v>
      </c>
      <c r="G226" s="50">
        <v>10</v>
      </c>
      <c r="H226" s="10">
        <f t="shared" si="15"/>
        <v>33.59081772489531</v>
      </c>
      <c r="I226" s="17"/>
    </row>
    <row r="227" spans="1:9" ht="12.75">
      <c r="A227" s="33" t="s">
        <v>691</v>
      </c>
      <c r="B227" s="33" t="s">
        <v>692</v>
      </c>
      <c r="C227" s="12">
        <f t="shared" si="14"/>
        <v>10</v>
      </c>
      <c r="D227" s="46">
        <v>27.355749608050942</v>
      </c>
      <c r="E227" s="47">
        <v>10</v>
      </c>
      <c r="F227" s="36">
        <v>20</v>
      </c>
      <c r="G227" s="4">
        <v>40</v>
      </c>
      <c r="H227" s="10">
        <f t="shared" si="15"/>
        <v>97.35574960805094</v>
      </c>
      <c r="I227" s="17"/>
    </row>
    <row r="228" spans="1:9" ht="12.75">
      <c r="A228" s="33" t="s">
        <v>693</v>
      </c>
      <c r="B228" s="33" t="s">
        <v>694</v>
      </c>
      <c r="C228" s="12">
        <f t="shared" si="14"/>
        <v>9</v>
      </c>
      <c r="D228" s="46">
        <v>17.007620530454044</v>
      </c>
      <c r="E228" s="47">
        <v>7</v>
      </c>
      <c r="F228" s="36">
        <v>12.045755281690141</v>
      </c>
      <c r="G228" s="50">
        <v>45</v>
      </c>
      <c r="H228" s="10">
        <f t="shared" si="15"/>
        <v>81.05337581214418</v>
      </c>
      <c r="I228" s="19"/>
    </row>
    <row r="229" ht="12.75">
      <c r="C229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2010-06-18T06:57:16Z</cp:lastPrinted>
  <dcterms:created xsi:type="dcterms:W3CDTF">2009-06-16T13:08:24Z</dcterms:created>
  <dcterms:modified xsi:type="dcterms:W3CDTF">2010-07-15T12:51:13Z</dcterms:modified>
  <cp:category/>
  <cp:version/>
  <cp:contentType/>
  <cp:contentStatus/>
</cp:coreProperties>
</file>