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elena\Desktop\"/>
    </mc:Choice>
  </mc:AlternateContent>
  <bookViews>
    <workbookView xWindow="0" yWindow="0" windowWidth="20490" windowHeight="7155"/>
  </bookViews>
  <sheets>
    <sheet name="ME_feb14-fin" sheetId="9" r:id="rId1"/>
    <sheet name="Compatibility Report" sheetId="10" r:id="rId2"/>
  </sheets>
  <definedNames>
    <definedName name="_xlnm._FilterDatabase" localSheetId="0" hidden="1">'ME_feb14-fin'!#REF!</definedName>
    <definedName name="RASPORED">#REF!</definedName>
  </definedNames>
  <calcPr calcId="152511"/>
</workbook>
</file>

<file path=xl/calcChain.xml><?xml version="1.0" encoding="utf-8"?>
<calcChain xmlns="http://schemas.openxmlformats.org/spreadsheetml/2006/main">
  <c r="H326" i="9" l="1"/>
  <c r="C326" i="9" l="1"/>
  <c r="H17" i="9" l="1"/>
  <c r="C17" i="9" s="1"/>
  <c r="H14" i="9"/>
  <c r="C14" i="9" s="1"/>
  <c r="H22" i="9" l="1"/>
  <c r="C22" i="9" s="1"/>
  <c r="H25" i="9"/>
  <c r="C25" i="9" s="1"/>
  <c r="H21" i="9"/>
  <c r="C21" i="9" s="1"/>
  <c r="H7" i="9" l="1"/>
  <c r="C7" i="9" s="1"/>
  <c r="H8" i="9"/>
  <c r="C8" i="9" s="1"/>
  <c r="H9" i="9"/>
  <c r="C9" i="9" s="1"/>
  <c r="H10" i="9"/>
  <c r="C10" i="9" s="1"/>
  <c r="H11" i="9"/>
  <c r="C11" i="9" s="1"/>
  <c r="H12" i="9"/>
  <c r="C12" i="9" s="1"/>
  <c r="H13" i="9"/>
  <c r="C13" i="9" s="1"/>
  <c r="H15" i="9"/>
  <c r="C15" i="9" s="1"/>
  <c r="H16" i="9"/>
  <c r="C16" i="9" s="1"/>
  <c r="H18" i="9"/>
  <c r="C18" i="9" s="1"/>
  <c r="H19" i="9"/>
  <c r="C19" i="9" s="1"/>
  <c r="H20" i="9"/>
  <c r="C20" i="9" s="1"/>
  <c r="H23" i="9"/>
  <c r="C23" i="9" s="1"/>
  <c r="H24" i="9"/>
  <c r="C24" i="9" s="1"/>
  <c r="H26" i="9"/>
  <c r="H27" i="9"/>
  <c r="C27" i="9" s="1"/>
  <c r="H28" i="9"/>
  <c r="C28" i="9" s="1"/>
  <c r="H29" i="9"/>
  <c r="C29" i="9" s="1"/>
  <c r="H30" i="9"/>
  <c r="C30" i="9" s="1"/>
  <c r="H31" i="9"/>
  <c r="C31" i="9" s="1"/>
  <c r="H32" i="9"/>
  <c r="C32" i="9" s="1"/>
  <c r="H33" i="9"/>
  <c r="C33" i="9" s="1"/>
  <c r="H34" i="9"/>
  <c r="C34" i="9" s="1"/>
  <c r="H35" i="9"/>
  <c r="C35" i="9" s="1"/>
  <c r="H36" i="9"/>
  <c r="C36" i="9" s="1"/>
  <c r="H37" i="9"/>
  <c r="C37" i="9" s="1"/>
  <c r="H38" i="9"/>
  <c r="C38" i="9" s="1"/>
  <c r="H39" i="9"/>
  <c r="C39" i="9" s="1"/>
  <c r="H40" i="9"/>
  <c r="C40" i="9" s="1"/>
  <c r="H41" i="9"/>
  <c r="C41" i="9" s="1"/>
  <c r="H42" i="9"/>
  <c r="C42" i="9" s="1"/>
  <c r="H43" i="9"/>
  <c r="C43" i="9" s="1"/>
  <c r="H44" i="9"/>
  <c r="C44" i="9" s="1"/>
  <c r="H45" i="9"/>
  <c r="H46" i="9"/>
  <c r="C46" i="9" s="1"/>
  <c r="H47" i="9"/>
  <c r="C47" i="9" s="1"/>
  <c r="H48" i="9"/>
  <c r="C48" i="9" s="1"/>
  <c r="H49" i="9"/>
  <c r="C49" i="9" s="1"/>
  <c r="H50" i="9"/>
  <c r="C50" i="9" s="1"/>
  <c r="H51" i="9"/>
  <c r="C51" i="9" s="1"/>
  <c r="H52" i="9"/>
  <c r="C52" i="9" s="1"/>
  <c r="H53" i="9"/>
  <c r="C53" i="9" s="1"/>
  <c r="H54" i="9"/>
  <c r="C54" i="9" s="1"/>
  <c r="H55" i="9"/>
  <c r="C55" i="9" s="1"/>
  <c r="H56" i="9"/>
  <c r="C56" i="9" s="1"/>
  <c r="H57" i="9"/>
  <c r="C57" i="9" s="1"/>
  <c r="H58" i="9"/>
  <c r="C58" i="9" s="1"/>
  <c r="H59" i="9"/>
  <c r="C59" i="9" s="1"/>
  <c r="H60" i="9"/>
  <c r="C60" i="9" s="1"/>
  <c r="H61" i="9"/>
  <c r="C61" i="9" s="1"/>
  <c r="H62" i="9"/>
  <c r="C62" i="9" s="1"/>
  <c r="H63" i="9"/>
  <c r="C63" i="9" s="1"/>
  <c r="H64" i="9"/>
  <c r="C64" i="9" s="1"/>
  <c r="H65" i="9"/>
  <c r="C65" i="9" s="1"/>
  <c r="H66" i="9"/>
  <c r="C66" i="9" s="1"/>
  <c r="H67" i="9"/>
  <c r="C67" i="9" s="1"/>
  <c r="H68" i="9"/>
  <c r="C68" i="9" s="1"/>
  <c r="H69" i="9"/>
  <c r="C69" i="9" s="1"/>
  <c r="H70" i="9"/>
  <c r="C70" i="9" s="1"/>
  <c r="H71" i="9"/>
  <c r="C71" i="9" s="1"/>
  <c r="H72" i="9"/>
  <c r="C72" i="9" s="1"/>
  <c r="H73" i="9"/>
  <c r="C73" i="9" s="1"/>
  <c r="H74" i="9"/>
  <c r="C74" i="9" s="1"/>
  <c r="H75" i="9"/>
  <c r="C75" i="9" s="1"/>
  <c r="H76" i="9"/>
  <c r="C76" i="9" s="1"/>
  <c r="H77" i="9"/>
  <c r="C77" i="9" s="1"/>
  <c r="H78" i="9"/>
  <c r="C78" i="9" s="1"/>
  <c r="H79" i="9"/>
  <c r="C79" i="9" s="1"/>
  <c r="H80" i="9"/>
  <c r="C80" i="9" s="1"/>
  <c r="H81" i="9"/>
  <c r="H82" i="9"/>
  <c r="C82" i="9" s="1"/>
  <c r="H83" i="9"/>
  <c r="C83" i="9" s="1"/>
  <c r="H84" i="9"/>
  <c r="C84" i="9" s="1"/>
  <c r="H85" i="9"/>
  <c r="C85" i="9" s="1"/>
  <c r="H86" i="9"/>
  <c r="C86" i="9" s="1"/>
  <c r="H87" i="9"/>
  <c r="C87" i="9" s="1"/>
  <c r="H88" i="9"/>
  <c r="H89" i="9"/>
  <c r="C89" i="9" s="1"/>
  <c r="H90" i="9"/>
  <c r="C90" i="9" s="1"/>
  <c r="H91" i="9"/>
  <c r="C91" i="9" s="1"/>
  <c r="H92" i="9"/>
  <c r="C92" i="9" s="1"/>
  <c r="H93" i="9"/>
  <c r="C93" i="9" s="1"/>
  <c r="H94" i="9"/>
  <c r="C94" i="9" s="1"/>
  <c r="H95" i="9"/>
  <c r="C95" i="9" s="1"/>
  <c r="H96" i="9"/>
  <c r="H97" i="9"/>
  <c r="C97" i="9" s="1"/>
  <c r="H98" i="9"/>
  <c r="C98" i="9" s="1"/>
  <c r="H99" i="9"/>
  <c r="C99" i="9" s="1"/>
  <c r="H100" i="9"/>
  <c r="C100" i="9" s="1"/>
  <c r="H101" i="9"/>
  <c r="C101" i="9" s="1"/>
  <c r="H102" i="9"/>
  <c r="C102" i="9" s="1"/>
  <c r="H103" i="9"/>
  <c r="C103" i="9" s="1"/>
  <c r="H104" i="9"/>
  <c r="C104" i="9" s="1"/>
  <c r="H105" i="9"/>
  <c r="C105" i="9" s="1"/>
  <c r="H106" i="9"/>
  <c r="C106" i="9" s="1"/>
  <c r="H107" i="9"/>
  <c r="C107" i="9" s="1"/>
  <c r="H108" i="9"/>
  <c r="C108" i="9" s="1"/>
  <c r="H109" i="9"/>
  <c r="H110" i="9"/>
  <c r="C110" i="9" s="1"/>
  <c r="H111" i="9"/>
  <c r="C111" i="9" s="1"/>
  <c r="H112" i="9"/>
  <c r="H113" i="9"/>
  <c r="C113" i="9" s="1"/>
  <c r="H114" i="9"/>
  <c r="C114" i="9" s="1"/>
  <c r="H115" i="9"/>
  <c r="C115" i="9" s="1"/>
  <c r="H116" i="9"/>
  <c r="C116" i="9" s="1"/>
  <c r="H117" i="9"/>
  <c r="C117" i="9" s="1"/>
  <c r="H118" i="9"/>
  <c r="C118" i="9" s="1"/>
  <c r="H119" i="9"/>
  <c r="C119" i="9" s="1"/>
  <c r="H120" i="9"/>
  <c r="H121" i="9"/>
  <c r="H122" i="9"/>
  <c r="C122" i="9" s="1"/>
  <c r="H123" i="9"/>
  <c r="C123" i="9" s="1"/>
  <c r="H124" i="9"/>
  <c r="C124" i="9" s="1"/>
  <c r="H125" i="9"/>
  <c r="H126" i="9"/>
  <c r="C126" i="9" s="1"/>
  <c r="H127" i="9"/>
  <c r="C127" i="9" s="1"/>
  <c r="H128" i="9"/>
  <c r="H129" i="9"/>
  <c r="C129" i="9" s="1"/>
  <c r="H130" i="9"/>
  <c r="C130" i="9" s="1"/>
  <c r="H131" i="9"/>
  <c r="C131" i="9" s="1"/>
  <c r="H132" i="9"/>
  <c r="C132" i="9" s="1"/>
  <c r="H133" i="9"/>
  <c r="C133" i="9" s="1"/>
  <c r="H134" i="9"/>
  <c r="C134" i="9" s="1"/>
  <c r="H135" i="9"/>
  <c r="C135" i="9" s="1"/>
  <c r="H136" i="9"/>
  <c r="C136" i="9" s="1"/>
  <c r="H137" i="9"/>
  <c r="C137" i="9" s="1"/>
  <c r="H138" i="9"/>
  <c r="C138" i="9" s="1"/>
  <c r="H139" i="9"/>
  <c r="C139" i="9" s="1"/>
  <c r="H140" i="9"/>
  <c r="C140" i="9" s="1"/>
  <c r="H141" i="9"/>
  <c r="H142" i="9"/>
  <c r="C142" i="9" s="1"/>
  <c r="H143" i="9"/>
  <c r="C143" i="9" s="1"/>
  <c r="H144" i="9"/>
  <c r="C144" i="9" s="1"/>
  <c r="H145" i="9"/>
  <c r="C145" i="9" s="1"/>
  <c r="H146" i="9"/>
  <c r="C146" i="9" s="1"/>
  <c r="H147" i="9"/>
  <c r="C147" i="9" s="1"/>
  <c r="H148" i="9"/>
  <c r="C148" i="9" s="1"/>
  <c r="H149" i="9"/>
  <c r="C149" i="9" s="1"/>
  <c r="H150" i="9"/>
  <c r="C150" i="9" s="1"/>
  <c r="H151" i="9"/>
  <c r="C151" i="9" s="1"/>
  <c r="H152" i="9"/>
  <c r="C152" i="9" s="1"/>
  <c r="H153" i="9"/>
  <c r="C153" i="9" s="1"/>
  <c r="H154" i="9"/>
  <c r="C154" i="9" s="1"/>
  <c r="H155" i="9"/>
  <c r="C155" i="9" s="1"/>
  <c r="H156" i="9"/>
  <c r="C156" i="9" s="1"/>
  <c r="H157" i="9"/>
  <c r="H158" i="9"/>
  <c r="C158" i="9" s="1"/>
  <c r="H159" i="9"/>
  <c r="C159" i="9" s="1"/>
  <c r="H160" i="9"/>
  <c r="C160" i="9" s="1"/>
  <c r="H161" i="9"/>
  <c r="C161" i="9" s="1"/>
  <c r="H162" i="9"/>
  <c r="C162" i="9" s="1"/>
  <c r="H163" i="9"/>
  <c r="C163" i="9" s="1"/>
  <c r="H164" i="9"/>
  <c r="C164" i="9" s="1"/>
  <c r="H165" i="9"/>
  <c r="H166" i="9"/>
  <c r="C166" i="9" s="1"/>
  <c r="H167" i="9"/>
  <c r="C167" i="9" s="1"/>
  <c r="H168" i="9"/>
  <c r="C168" i="9" s="1"/>
  <c r="H169" i="9"/>
  <c r="C169" i="9" s="1"/>
  <c r="H170" i="9"/>
  <c r="C170" i="9" s="1"/>
  <c r="H171" i="9"/>
  <c r="C171" i="9" s="1"/>
  <c r="H172" i="9"/>
  <c r="C172" i="9" s="1"/>
  <c r="H173" i="9"/>
  <c r="C173" i="9" s="1"/>
  <c r="H174" i="9"/>
  <c r="C174" i="9" s="1"/>
  <c r="H175" i="9"/>
  <c r="C175" i="9" s="1"/>
  <c r="H176" i="9"/>
  <c r="C176" i="9" s="1"/>
  <c r="H177" i="9"/>
  <c r="C177" i="9" s="1"/>
  <c r="H178" i="9"/>
  <c r="C178" i="9" s="1"/>
  <c r="H179" i="9"/>
  <c r="C179" i="9" s="1"/>
  <c r="H180" i="9"/>
  <c r="H181" i="9"/>
  <c r="C181" i="9" s="1"/>
  <c r="H182" i="9"/>
  <c r="C182" i="9" s="1"/>
  <c r="H183" i="9"/>
  <c r="C183" i="9" s="1"/>
  <c r="H184" i="9"/>
  <c r="C184" i="9" s="1"/>
  <c r="H185" i="9"/>
  <c r="C185" i="9" s="1"/>
  <c r="H186" i="9"/>
  <c r="C186" i="9" s="1"/>
  <c r="H187" i="9"/>
  <c r="C187" i="9" s="1"/>
  <c r="H188" i="9"/>
  <c r="C188" i="9" s="1"/>
  <c r="H189" i="9"/>
  <c r="C189" i="9" s="1"/>
  <c r="H190" i="9"/>
  <c r="C190" i="9" s="1"/>
  <c r="H191" i="9"/>
  <c r="C191" i="9" s="1"/>
  <c r="H192" i="9"/>
  <c r="C192" i="9" s="1"/>
  <c r="H193" i="9"/>
  <c r="C193" i="9" s="1"/>
  <c r="H194" i="9"/>
  <c r="C194" i="9" s="1"/>
  <c r="H195" i="9"/>
  <c r="C195" i="9" s="1"/>
  <c r="H196" i="9"/>
  <c r="C196" i="9" s="1"/>
  <c r="H197" i="9"/>
  <c r="C197" i="9" s="1"/>
  <c r="H198" i="9"/>
  <c r="C198" i="9" s="1"/>
  <c r="H199" i="9"/>
  <c r="C199" i="9" s="1"/>
  <c r="H200" i="9"/>
  <c r="C200" i="9" s="1"/>
  <c r="H201" i="9"/>
  <c r="C201" i="9" s="1"/>
  <c r="H202" i="9"/>
  <c r="C202" i="9" s="1"/>
  <c r="H203" i="9"/>
  <c r="C203" i="9" s="1"/>
  <c r="H204" i="9"/>
  <c r="C204" i="9" s="1"/>
  <c r="H205" i="9"/>
  <c r="C205" i="9" s="1"/>
  <c r="H206" i="9"/>
  <c r="C206" i="9" s="1"/>
  <c r="H207" i="9"/>
  <c r="C207" i="9" s="1"/>
  <c r="H208" i="9"/>
  <c r="C208" i="9" s="1"/>
  <c r="H209" i="9"/>
  <c r="C209" i="9" s="1"/>
  <c r="H210" i="9"/>
  <c r="C210" i="9" s="1"/>
  <c r="H211" i="9"/>
  <c r="C211" i="9" s="1"/>
  <c r="H212" i="9"/>
  <c r="C212" i="9" s="1"/>
  <c r="H213" i="9"/>
  <c r="C213" i="9" s="1"/>
  <c r="H214" i="9"/>
  <c r="C214" i="9" s="1"/>
  <c r="H215" i="9"/>
  <c r="C215" i="9" s="1"/>
  <c r="H216" i="9"/>
  <c r="C216" i="9" s="1"/>
  <c r="H217" i="9"/>
  <c r="H218" i="9"/>
  <c r="C218" i="9" s="1"/>
  <c r="H219" i="9"/>
  <c r="C219" i="9" s="1"/>
  <c r="H220" i="9"/>
  <c r="C220" i="9" s="1"/>
  <c r="H221" i="9"/>
  <c r="C221" i="9" s="1"/>
  <c r="H222" i="9"/>
  <c r="C222" i="9" s="1"/>
  <c r="H223" i="9"/>
  <c r="C223" i="9" s="1"/>
  <c r="H224" i="9"/>
  <c r="C224" i="9" s="1"/>
  <c r="H225" i="9"/>
  <c r="C225" i="9" s="1"/>
  <c r="H226" i="9"/>
  <c r="C226" i="9" s="1"/>
  <c r="H227" i="9"/>
  <c r="C227" i="9" s="1"/>
  <c r="H228" i="9"/>
  <c r="C228" i="9" s="1"/>
  <c r="H229" i="9"/>
  <c r="C229" i="9" s="1"/>
  <c r="H230" i="9"/>
  <c r="C230" i="9" s="1"/>
  <c r="H231" i="9"/>
  <c r="C231" i="9" s="1"/>
  <c r="H232" i="9"/>
  <c r="C232" i="9" s="1"/>
  <c r="H233" i="9"/>
  <c r="H234" i="9"/>
  <c r="C234" i="9" s="1"/>
  <c r="H235" i="9"/>
  <c r="C235" i="9" s="1"/>
  <c r="H236" i="9"/>
  <c r="C236" i="9" s="1"/>
  <c r="H237" i="9"/>
  <c r="C237" i="9" s="1"/>
  <c r="H238" i="9"/>
  <c r="C238" i="9" s="1"/>
  <c r="H239" i="9"/>
  <c r="C239" i="9" s="1"/>
  <c r="H240" i="9"/>
  <c r="C240" i="9" s="1"/>
  <c r="H241" i="9"/>
  <c r="C241" i="9" s="1"/>
  <c r="H242" i="9"/>
  <c r="C242" i="9" s="1"/>
  <c r="H243" i="9"/>
  <c r="C243" i="9" s="1"/>
  <c r="H244" i="9"/>
  <c r="C244" i="9" s="1"/>
  <c r="H245" i="9"/>
  <c r="C245" i="9" s="1"/>
  <c r="H246" i="9"/>
  <c r="C246" i="9" s="1"/>
  <c r="H247" i="9"/>
  <c r="C247" i="9" s="1"/>
  <c r="H248" i="9"/>
  <c r="C248" i="9" s="1"/>
  <c r="H249" i="9"/>
  <c r="C249" i="9" s="1"/>
  <c r="H250" i="9"/>
  <c r="C250" i="9" s="1"/>
  <c r="H251" i="9"/>
  <c r="C251" i="9" s="1"/>
  <c r="H252" i="9"/>
  <c r="C252" i="9" s="1"/>
  <c r="H253" i="9"/>
  <c r="C253" i="9" s="1"/>
  <c r="H254" i="9"/>
  <c r="C254" i="9" s="1"/>
  <c r="H255" i="9"/>
  <c r="C255" i="9" s="1"/>
  <c r="H256" i="9"/>
  <c r="C256" i="9" s="1"/>
  <c r="H257" i="9"/>
  <c r="C257" i="9" s="1"/>
  <c r="H258" i="9"/>
  <c r="C258" i="9" s="1"/>
  <c r="H259" i="9"/>
  <c r="C259" i="9" s="1"/>
  <c r="H260" i="9"/>
  <c r="H261" i="9"/>
  <c r="C261" i="9" s="1"/>
  <c r="H262" i="9"/>
  <c r="C262" i="9" s="1"/>
  <c r="H263" i="9"/>
  <c r="C263" i="9" s="1"/>
  <c r="H264" i="9"/>
  <c r="C264" i="9" s="1"/>
  <c r="H265" i="9"/>
  <c r="C265" i="9" s="1"/>
  <c r="H266" i="9"/>
  <c r="C266" i="9" s="1"/>
  <c r="H267" i="9"/>
  <c r="C267" i="9" s="1"/>
  <c r="H268" i="9"/>
  <c r="C268" i="9" s="1"/>
  <c r="H269" i="9"/>
  <c r="C269" i="9" s="1"/>
  <c r="H270" i="9"/>
  <c r="C270" i="9" s="1"/>
  <c r="H271" i="9"/>
  <c r="C271" i="9" s="1"/>
  <c r="H272" i="9"/>
  <c r="C272" i="9" s="1"/>
  <c r="H273" i="9"/>
  <c r="C273" i="9" s="1"/>
  <c r="H274" i="9"/>
  <c r="C274" i="9" s="1"/>
  <c r="H275" i="9"/>
  <c r="C275" i="9" s="1"/>
  <c r="H276" i="9"/>
  <c r="C276" i="9" s="1"/>
  <c r="H277" i="9"/>
  <c r="C277" i="9" s="1"/>
  <c r="H278" i="9"/>
  <c r="C278" i="9" s="1"/>
  <c r="H279" i="9"/>
  <c r="C279" i="9" s="1"/>
  <c r="H280" i="9"/>
  <c r="C280" i="9" s="1"/>
  <c r="H281" i="9"/>
  <c r="C281" i="9" s="1"/>
  <c r="H282" i="9"/>
  <c r="C282" i="9" s="1"/>
  <c r="H283" i="9"/>
  <c r="C283" i="9" s="1"/>
  <c r="H284" i="9"/>
  <c r="C284" i="9" s="1"/>
  <c r="H285" i="9"/>
  <c r="C285" i="9" s="1"/>
  <c r="H286" i="9"/>
  <c r="C286" i="9" s="1"/>
  <c r="H287" i="9"/>
  <c r="C287" i="9" s="1"/>
  <c r="H288" i="9"/>
  <c r="C288" i="9" s="1"/>
  <c r="H289" i="9"/>
  <c r="C289" i="9" s="1"/>
  <c r="H290" i="9"/>
  <c r="C290" i="9" s="1"/>
  <c r="H291" i="9"/>
  <c r="C291" i="9" s="1"/>
  <c r="H292" i="9"/>
  <c r="C292" i="9" s="1"/>
  <c r="H293" i="9"/>
  <c r="C293" i="9" s="1"/>
  <c r="H294" i="9"/>
  <c r="C294" i="9" s="1"/>
  <c r="H295" i="9"/>
  <c r="C295" i="9" s="1"/>
  <c r="H296" i="9"/>
  <c r="C296" i="9" s="1"/>
  <c r="H297" i="9"/>
  <c r="C297" i="9" s="1"/>
  <c r="H298" i="9"/>
  <c r="C298" i="9" s="1"/>
  <c r="H299" i="9"/>
  <c r="C299" i="9" s="1"/>
  <c r="H300" i="9"/>
  <c r="C300" i="9" s="1"/>
  <c r="H301" i="9"/>
  <c r="H302" i="9"/>
  <c r="C302" i="9" s="1"/>
  <c r="H303" i="9"/>
  <c r="C303" i="9" s="1"/>
  <c r="H304" i="9"/>
  <c r="C304" i="9" s="1"/>
  <c r="H305" i="9"/>
  <c r="C305" i="9" s="1"/>
  <c r="H306" i="9"/>
  <c r="C306" i="9" s="1"/>
  <c r="H307" i="9"/>
  <c r="C307" i="9" s="1"/>
  <c r="H308" i="9"/>
  <c r="C308" i="9" s="1"/>
  <c r="H309" i="9"/>
  <c r="H310" i="9"/>
  <c r="C310" i="9" s="1"/>
  <c r="H311" i="9"/>
  <c r="C311" i="9" s="1"/>
  <c r="H312" i="9"/>
  <c r="C312" i="9" s="1"/>
  <c r="H313" i="9"/>
  <c r="C313" i="9" s="1"/>
  <c r="H314" i="9"/>
  <c r="C314" i="9" s="1"/>
  <c r="H315" i="9"/>
  <c r="C315" i="9" s="1"/>
  <c r="H316" i="9"/>
  <c r="C316" i="9" s="1"/>
  <c r="H317" i="9"/>
  <c r="C317" i="9" s="1"/>
  <c r="H318" i="9"/>
  <c r="C318" i="9" s="1"/>
  <c r="H319" i="9"/>
  <c r="C319" i="9" s="1"/>
  <c r="H320" i="9"/>
  <c r="C320" i="9" s="1"/>
  <c r="H321" i="9"/>
  <c r="H322" i="9"/>
  <c r="C322" i="9" s="1"/>
  <c r="H323" i="9"/>
  <c r="C323" i="9" s="1"/>
  <c r="H324" i="9"/>
  <c r="H325" i="9"/>
  <c r="C325" i="9" s="1"/>
  <c r="H327" i="9"/>
  <c r="C327" i="9" s="1"/>
  <c r="H328" i="9"/>
  <c r="C328" i="9" s="1"/>
  <c r="H329" i="9"/>
  <c r="C329" i="9" s="1"/>
  <c r="H330" i="9"/>
  <c r="C330" i="9" s="1"/>
  <c r="H331" i="9"/>
  <c r="C331" i="9" s="1"/>
  <c r="H332" i="9"/>
  <c r="C332" i="9" s="1"/>
  <c r="H333" i="9"/>
  <c r="C333" i="9" s="1"/>
  <c r="H334" i="9"/>
  <c r="C334" i="9" s="1"/>
  <c r="H335" i="9"/>
  <c r="C335" i="9" s="1"/>
  <c r="H336" i="9"/>
  <c r="C336" i="9" s="1"/>
  <c r="H337" i="9"/>
  <c r="C337" i="9" s="1"/>
  <c r="H338" i="9"/>
  <c r="C338" i="9" s="1"/>
  <c r="H339" i="9"/>
  <c r="C339" i="9" s="1"/>
  <c r="H340" i="9"/>
  <c r="C340" i="9" s="1"/>
  <c r="H341" i="9"/>
  <c r="C341" i="9" s="1"/>
  <c r="H342" i="9"/>
  <c r="C342" i="9" s="1"/>
  <c r="H343" i="9"/>
  <c r="C343" i="9" s="1"/>
  <c r="H344" i="9"/>
  <c r="C344" i="9" s="1"/>
  <c r="H345" i="9"/>
  <c r="C345" i="9" s="1"/>
  <c r="H346" i="9"/>
  <c r="C346" i="9" s="1"/>
  <c r="H347" i="9"/>
  <c r="C347" i="9" s="1"/>
  <c r="H348" i="9"/>
  <c r="C348" i="9" s="1"/>
  <c r="H349" i="9"/>
  <c r="C349" i="9" s="1"/>
  <c r="H350" i="9"/>
  <c r="H351" i="9"/>
  <c r="C351" i="9" s="1"/>
  <c r="H352" i="9"/>
  <c r="C352" i="9" s="1"/>
  <c r="H353" i="9"/>
  <c r="C353" i="9" s="1"/>
  <c r="H354" i="9"/>
  <c r="C354" i="9" s="1"/>
  <c r="C26" i="9"/>
  <c r="C45" i="9"/>
  <c r="F359" i="9"/>
  <c r="C359" i="9" s="1"/>
  <c r="F360" i="9"/>
  <c r="C360" i="9" s="1"/>
  <c r="F361" i="9"/>
  <c r="C361" i="9" s="1"/>
  <c r="F362" i="9"/>
  <c r="C362" i="9" s="1"/>
  <c r="F363" i="9"/>
  <c r="C363" i="9" s="1"/>
  <c r="F364" i="9"/>
  <c r="C364" i="9" s="1"/>
  <c r="F365" i="9"/>
  <c r="C365" i="9" s="1"/>
  <c r="F366" i="9"/>
  <c r="C366" i="9" s="1"/>
  <c r="F367" i="9"/>
  <c r="C367" i="9" s="1"/>
  <c r="F368" i="9"/>
  <c r="C368" i="9" s="1"/>
  <c r="F369" i="9"/>
  <c r="C369" i="9" s="1"/>
  <c r="F370" i="9"/>
  <c r="C370" i="9" s="1"/>
  <c r="F371" i="9"/>
  <c r="C371" i="9" s="1"/>
  <c r="F372" i="9"/>
  <c r="C372" i="9" s="1"/>
  <c r="F373" i="9"/>
  <c r="C373" i="9" s="1"/>
  <c r="F374" i="9"/>
  <c r="C374" i="9" s="1"/>
  <c r="F375" i="9"/>
  <c r="C375" i="9" s="1"/>
  <c r="F376" i="9"/>
  <c r="C376" i="9" s="1"/>
  <c r="F377" i="9"/>
  <c r="C377" i="9" s="1"/>
  <c r="F378" i="9"/>
  <c r="C378" i="9" s="1"/>
  <c r="F379" i="9"/>
  <c r="C379" i="9" s="1"/>
  <c r="F380" i="9"/>
  <c r="C380" i="9" s="1"/>
  <c r="F381" i="9"/>
  <c r="C381" i="9" s="1"/>
  <c r="F382" i="9"/>
  <c r="C382" i="9" s="1"/>
  <c r="F383" i="9"/>
  <c r="C383" i="9" s="1"/>
  <c r="F384" i="9"/>
  <c r="C384" i="9" s="1"/>
  <c r="F385" i="9"/>
  <c r="C385" i="9" s="1"/>
  <c r="F386" i="9"/>
  <c r="C386" i="9" s="1"/>
  <c r="F387" i="9"/>
  <c r="C387" i="9" s="1"/>
  <c r="F388" i="9"/>
  <c r="C388" i="9" s="1"/>
  <c r="F389" i="9"/>
  <c r="C389" i="9" s="1"/>
  <c r="F390" i="9"/>
  <c r="C390" i="9" s="1"/>
  <c r="F391" i="9"/>
  <c r="C391" i="9" s="1"/>
  <c r="F392" i="9"/>
  <c r="C392" i="9" s="1"/>
  <c r="F393" i="9"/>
  <c r="C393" i="9" s="1"/>
  <c r="F394" i="9"/>
  <c r="C394" i="9" s="1"/>
  <c r="F395" i="9"/>
  <c r="C395" i="9" s="1"/>
  <c r="F396" i="9"/>
  <c r="C396" i="9" s="1"/>
  <c r="F397" i="9"/>
  <c r="C397" i="9" s="1"/>
  <c r="F398" i="9"/>
  <c r="C398" i="9" s="1"/>
  <c r="F399" i="9"/>
  <c r="C399" i="9" s="1"/>
  <c r="F400" i="9"/>
  <c r="C400" i="9" s="1"/>
  <c r="F401" i="9"/>
  <c r="C401" i="9" s="1"/>
  <c r="F402" i="9"/>
  <c r="C402" i="9" s="1"/>
  <c r="F403" i="9"/>
  <c r="C403" i="9" s="1"/>
  <c r="F404" i="9"/>
  <c r="C404" i="9" s="1"/>
  <c r="F405" i="9"/>
  <c r="C405" i="9" s="1"/>
  <c r="F406" i="9"/>
  <c r="C406" i="9" s="1"/>
  <c r="F407" i="9"/>
  <c r="C407" i="9" s="1"/>
  <c r="F408" i="9"/>
  <c r="C408" i="9" s="1"/>
  <c r="F409" i="9"/>
  <c r="C409" i="9" s="1"/>
  <c r="F410" i="9"/>
  <c r="C410" i="9" s="1"/>
  <c r="F411" i="9"/>
  <c r="C411" i="9" s="1"/>
  <c r="F412" i="9"/>
  <c r="C412" i="9" s="1"/>
  <c r="F413" i="9"/>
  <c r="C413" i="9" s="1"/>
  <c r="F414" i="9"/>
  <c r="C414" i="9" s="1"/>
  <c r="F415" i="9"/>
  <c r="C415" i="9" s="1"/>
  <c r="F416" i="9"/>
  <c r="C416" i="9" s="1"/>
  <c r="F417" i="9"/>
  <c r="C417" i="9" s="1"/>
  <c r="F418" i="9"/>
  <c r="C418" i="9" s="1"/>
  <c r="F419" i="9"/>
  <c r="C419" i="9" s="1"/>
  <c r="F420" i="9"/>
  <c r="C420" i="9" s="1"/>
  <c r="F421" i="9"/>
  <c r="C421" i="9" s="1"/>
  <c r="F422" i="9"/>
  <c r="C422" i="9" s="1"/>
  <c r="F423" i="9"/>
  <c r="C423" i="9" s="1"/>
  <c r="F424" i="9"/>
  <c r="C424" i="9" s="1"/>
  <c r="F425" i="9"/>
  <c r="C425" i="9" s="1"/>
  <c r="F426" i="9"/>
  <c r="C426" i="9" s="1"/>
  <c r="F427" i="9"/>
  <c r="C427" i="9" s="1"/>
  <c r="F428" i="9"/>
  <c r="C428" i="9" s="1"/>
  <c r="F429" i="9"/>
  <c r="C429" i="9" s="1"/>
  <c r="F430" i="9"/>
  <c r="C430" i="9" s="1"/>
  <c r="F431" i="9"/>
  <c r="C431" i="9" s="1"/>
  <c r="F432" i="9"/>
  <c r="C432" i="9" s="1"/>
  <c r="F433" i="9"/>
  <c r="C433" i="9" s="1"/>
  <c r="F434" i="9"/>
  <c r="C434" i="9" s="1"/>
  <c r="F435" i="9"/>
  <c r="C435" i="9" s="1"/>
  <c r="F436" i="9"/>
  <c r="C436" i="9" s="1"/>
  <c r="F437" i="9"/>
  <c r="C437" i="9" s="1"/>
  <c r="F438" i="9"/>
  <c r="C438" i="9" s="1"/>
  <c r="F439" i="9"/>
  <c r="C439" i="9" s="1"/>
  <c r="F440" i="9"/>
  <c r="C440" i="9" s="1"/>
  <c r="F358" i="9"/>
  <c r="C358" i="9" s="1"/>
  <c r="C81" i="9"/>
  <c r="C88" i="9"/>
  <c r="C96" i="9"/>
  <c r="C109" i="9"/>
  <c r="C112" i="9"/>
  <c r="C120" i="9"/>
  <c r="C121" i="9"/>
  <c r="C125" i="9"/>
  <c r="C141" i="9"/>
  <c r="C157" i="9"/>
  <c r="C165" i="9"/>
  <c r="C180" i="9"/>
  <c r="C217" i="9"/>
  <c r="C260" i="9"/>
  <c r="C301" i="9"/>
  <c r="C324" i="9"/>
  <c r="C350" i="9"/>
  <c r="H6" i="9"/>
  <c r="C6" i="9" s="1"/>
  <c r="C128" i="9"/>
  <c r="C233" i="9"/>
  <c r="C309" i="9"/>
  <c r="C321" i="9"/>
  <c r="M63" i="9" l="1"/>
  <c r="N63" i="9"/>
</calcChain>
</file>

<file path=xl/sharedStrings.xml><?xml version="1.0" encoding="utf-8"?>
<sst xmlns="http://schemas.openxmlformats.org/spreadsheetml/2006/main" count="478" uniqueCount="469">
  <si>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</si>
  <si>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</si>
  <si>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</si>
  <si>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</si>
  <si>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</si>
  <si>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</si>
  <si>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</si>
  <si>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</si>
  <si>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</si>
  <si>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</si>
  <si>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</si>
  <si>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</si>
  <si>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</si>
  <si>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</si>
  <si>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</si>
  <si>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</si>
  <si>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Mirković Ivana</t>
  </si>
  <si>
    <t>Milojević Marija</t>
  </si>
  <si>
    <t>Antić Jovana</t>
  </si>
  <si>
    <t>Stojanović Milica</t>
  </si>
  <si>
    <t>Milovanović Ana</t>
  </si>
  <si>
    <t>Popović Teodora</t>
  </si>
  <si>
    <t>Vesković Đorđe</t>
  </si>
  <si>
    <t>Đorđević Milica</t>
  </si>
  <si>
    <t>081572</t>
  </si>
  <si>
    <t>Vasiljević Nevena</t>
  </si>
  <si>
    <t>Ocena</t>
  </si>
  <si>
    <t>ukupna prolaznost</t>
  </si>
  <si>
    <t>JUN 2015 - DATUM POLAGANJA 5.06.2015.</t>
  </si>
  <si>
    <t>Gligorić Lazar</t>
  </si>
  <si>
    <t>Tanasijević Stevan</t>
  </si>
  <si>
    <t>Nikolić Ana</t>
  </si>
  <si>
    <t>Gajić Stefan</t>
  </si>
  <si>
    <t>Jovanović Dušica</t>
  </si>
  <si>
    <t>Vasić Stefan</t>
  </si>
  <si>
    <t>Stojadinović Marina</t>
  </si>
  <si>
    <t>Marković Nikola</t>
  </si>
  <si>
    <t>Dankuc Jovana</t>
  </si>
  <si>
    <t>Đukić Marko</t>
  </si>
  <si>
    <t>Marković Jovana</t>
  </si>
  <si>
    <t>Nerandžić Katarina</t>
  </si>
  <si>
    <t>Milenković Jelena</t>
  </si>
  <si>
    <t>Lukić Milica</t>
  </si>
  <si>
    <t>Vuković Dragan</t>
  </si>
  <si>
    <t>Šćepanović Nikolina</t>
  </si>
  <si>
    <t>Glišić Milena</t>
  </si>
  <si>
    <t>Dubljević Ivana</t>
  </si>
  <si>
    <t>Lelićanin Milica</t>
  </si>
  <si>
    <t>Pavlović Katarina</t>
  </si>
  <si>
    <t>Raković Sanja</t>
  </si>
  <si>
    <t>Vukelić Miloš</t>
  </si>
  <si>
    <t>Perišić Mirjana</t>
  </si>
  <si>
    <t>Jovanović Jelena</t>
  </si>
  <si>
    <t>Milićević Jelena</t>
  </si>
  <si>
    <t>Maksimović Isidora</t>
  </si>
  <si>
    <t>Pavlović Rade</t>
  </si>
  <si>
    <t>Bogićević Svetlana</t>
  </si>
  <si>
    <t>Simonović Milica</t>
  </si>
  <si>
    <t>Restak Marija</t>
  </si>
  <si>
    <t>Davidović Aleksandar</t>
  </si>
  <si>
    <t>Dončevski Tamara</t>
  </si>
  <si>
    <t>Milačić Bojana</t>
  </si>
  <si>
    <t>Kojić Sunčica</t>
  </si>
  <si>
    <t>Šćekić Katarina</t>
  </si>
  <si>
    <t>Starčević Teodora</t>
  </si>
  <si>
    <t>Bećirović Dajana</t>
  </si>
  <si>
    <t>Varagić Zvezdana</t>
  </si>
  <si>
    <t>Obradović Jovana</t>
  </si>
  <si>
    <t>Nastić Nikola</t>
  </si>
  <si>
    <t>Đurđić Katarina</t>
  </si>
  <si>
    <t>Milovanović Milica</t>
  </si>
  <si>
    <t>Milošević Nikola</t>
  </si>
  <si>
    <t>Popadić Mirjana</t>
  </si>
  <si>
    <t>Dimić Aleksa</t>
  </si>
  <si>
    <t>Njegić Ana</t>
  </si>
  <si>
    <t>Palić Isidora</t>
  </si>
  <si>
    <t>Ljubičić Ivana</t>
  </si>
  <si>
    <t>Alimpić Đorđe</t>
  </si>
  <si>
    <t>Jončić Jovana</t>
  </si>
  <si>
    <t>Todorović Nebojša</t>
  </si>
  <si>
    <t>Đorđević Sanela</t>
  </si>
  <si>
    <t>Stefanović Dušan</t>
  </si>
  <si>
    <t>Milić Aleksandar</t>
  </si>
  <si>
    <t>Nikolić Vanja</t>
  </si>
  <si>
    <t>Vasiljević Tanja</t>
  </si>
  <si>
    <t>Janković Katarina</t>
  </si>
  <si>
    <t>Stojkov Filip</t>
  </si>
  <si>
    <t>Trbović Milica</t>
  </si>
  <si>
    <t>Đurđić Aleksandra</t>
  </si>
  <si>
    <t>Drobnjaković Darko</t>
  </si>
  <si>
    <t>Đurić Slobodan</t>
  </si>
  <si>
    <t>Veljković Nevena</t>
  </si>
  <si>
    <t>Trebovac Milica</t>
  </si>
  <si>
    <t>Drobnjak Monika</t>
  </si>
  <si>
    <t>Aleksić Gorica</t>
  </si>
  <si>
    <t>Femić Predrag</t>
  </si>
  <si>
    <t>Bogdanović Bojana</t>
  </si>
  <si>
    <t>Antonijević David</t>
  </si>
  <si>
    <t>Medoš Dragana</t>
  </si>
  <si>
    <t>Spasić Igor</t>
  </si>
  <si>
    <t>Alimpić Sara</t>
  </si>
  <si>
    <t>Balać Biljana</t>
  </si>
  <si>
    <t>Lazarević Kristina</t>
  </si>
  <si>
    <t>Marković Svetozar</t>
  </si>
  <si>
    <t>Grujičić Nevena</t>
  </si>
  <si>
    <t>Jeremić Dina</t>
  </si>
  <si>
    <t>Jović Mina</t>
  </si>
  <si>
    <t>Knežević Jovana</t>
  </si>
  <si>
    <t>Avramović Stefan</t>
  </si>
  <si>
    <t>Radaković Kristina</t>
  </si>
  <si>
    <t>Radojković Bojana</t>
  </si>
  <si>
    <t>Milenković Sandra</t>
  </si>
  <si>
    <t>Milenković Ana</t>
  </si>
  <si>
    <t>Nikolić Jelena</t>
  </si>
  <si>
    <t>Brkić Teodora</t>
  </si>
  <si>
    <t>Avramović Ivana</t>
  </si>
  <si>
    <t>Jocković Miloš</t>
  </si>
  <si>
    <t>Gajić Nikola</t>
  </si>
  <si>
    <t>Vesković Andrijana</t>
  </si>
  <si>
    <t>Zdravković Aleksandra</t>
  </si>
  <si>
    <t>Čanković Katarina</t>
  </si>
  <si>
    <t>Stanoevski Danijela</t>
  </si>
  <si>
    <t>Jovančević Aleksandar</t>
  </si>
  <si>
    <t>Bogovac Nenad</t>
  </si>
  <si>
    <t>Milanović Danica</t>
  </si>
  <si>
    <t>Bogdanov Jelena</t>
  </si>
  <si>
    <t>Krajinović Isidora</t>
  </si>
  <si>
    <t>Savić Dijana</t>
  </si>
  <si>
    <t>Dabić Gordana</t>
  </si>
  <si>
    <t>Srećković Jelena</t>
  </si>
  <si>
    <t>Maksimović Dejan</t>
  </si>
  <si>
    <t>Milojević Aleksa</t>
  </si>
  <si>
    <t>Premović Aleksandra</t>
  </si>
  <si>
    <t>Brkljač Jelena</t>
  </si>
  <si>
    <t>Žunić Emilija</t>
  </si>
  <si>
    <t>Đurović Tamara</t>
  </si>
  <si>
    <t>Brajović Milica</t>
  </si>
  <si>
    <t>Lukić Dušan</t>
  </si>
  <si>
    <t>Glumac Mirjana</t>
  </si>
  <si>
    <t>Vinčić Marko</t>
  </si>
  <si>
    <t>Kovačević Lazar</t>
  </si>
  <si>
    <t>Petkovski Doroteja</t>
  </si>
  <si>
    <t>Radovanović Uroš</t>
  </si>
  <si>
    <t>Ilić Irena</t>
  </si>
  <si>
    <t>Vuković Isidora</t>
  </si>
  <si>
    <t>Trtić Marijana</t>
  </si>
  <si>
    <t>Subotić Ivana</t>
  </si>
  <si>
    <t>Jeremić Dunja</t>
  </si>
  <si>
    <t>Mamuzić Emilija</t>
  </si>
  <si>
    <t>Sinđić Maja</t>
  </si>
  <si>
    <t>Đuric Ana</t>
  </si>
  <si>
    <t>Maksimović Jovana</t>
  </si>
  <si>
    <t>Vićovac Andriana</t>
  </si>
  <si>
    <t>Kuzmanović Uroš</t>
  </si>
  <si>
    <t>Ćosić Aleksandra</t>
  </si>
  <si>
    <t>Đorđević Marija</t>
  </si>
  <si>
    <t>Ilić Iva</t>
  </si>
  <si>
    <t>Rusić Jovan</t>
  </si>
  <si>
    <t>Vuković Veljko</t>
  </si>
  <si>
    <t>Likić Isidora</t>
  </si>
  <si>
    <t>Jakovljević Zorica</t>
  </si>
  <si>
    <t>Cupać Petar</t>
  </si>
  <si>
    <t>Gregović Renata</t>
  </si>
  <si>
    <t>Ćulibrk Anđela</t>
  </si>
  <si>
    <t>Šušter Mirjana</t>
  </si>
  <si>
    <t>Lukić Vukašin</t>
  </si>
  <si>
    <t>Pavlović Danica</t>
  </si>
  <si>
    <t>Vojinović Vasilije</t>
  </si>
  <si>
    <t>Sredojević Jovana</t>
  </si>
  <si>
    <t>Namljiđiu Ana</t>
  </si>
  <si>
    <t>Kostić Pavle</t>
  </si>
  <si>
    <t>Milović Jovana</t>
  </si>
  <si>
    <t>Gušatović Dalibor</t>
  </si>
  <si>
    <t>Rajević Ivana</t>
  </si>
  <si>
    <t>Milutinović Marina</t>
  </si>
  <si>
    <t>Orozović Zorana</t>
  </si>
  <si>
    <t>Karna Đorđe</t>
  </si>
  <si>
    <t>Đurić Branka</t>
  </si>
  <si>
    <t>Knežević Jelena</t>
  </si>
  <si>
    <t>Basarić Marko</t>
  </si>
  <si>
    <t>Risteski Gorana</t>
  </si>
  <si>
    <t>Đorđioski Tijana</t>
  </si>
  <si>
    <t>Antonijević Marija</t>
  </si>
  <si>
    <t>Milosavljević Milena</t>
  </si>
  <si>
    <t>Milenković Tijana</t>
  </si>
  <si>
    <t>Mrkela Jelena</t>
  </si>
  <si>
    <t>Dimitrijević Milica</t>
  </si>
  <si>
    <t>Stajčić Jovana</t>
  </si>
  <si>
    <t>Velkovska Sanja</t>
  </si>
  <si>
    <t>Vukmirović Jovana</t>
  </si>
  <si>
    <t>Laban Anđela</t>
  </si>
  <si>
    <t>Bjelić Milica</t>
  </si>
  <si>
    <t>Vukašinović Nataša</t>
  </si>
  <si>
    <t>Radulović Sara</t>
  </si>
  <si>
    <t>Milošev Predrag</t>
  </si>
  <si>
    <t>Ilić Jelena</t>
  </si>
  <si>
    <t>Savić Tamara</t>
  </si>
  <si>
    <t>Milić Marija</t>
  </si>
  <si>
    <t>Blažević Sara</t>
  </si>
  <si>
    <t>Latinović Nađa</t>
  </si>
  <si>
    <t>Marković Luka</t>
  </si>
  <si>
    <t>Đokić Milica</t>
  </si>
  <si>
    <t>Kasalović Dimitrije</t>
  </si>
  <si>
    <t>Satarić Milan</t>
  </si>
  <si>
    <t>Protić Jovana</t>
  </si>
  <si>
    <t>Zdravković Snežana</t>
  </si>
  <si>
    <t>Ninković Jelena</t>
  </si>
  <si>
    <t>Obradović Nataša</t>
  </si>
  <si>
    <t>Nedeljković Janja</t>
  </si>
  <si>
    <t>Buha Milica</t>
  </si>
  <si>
    <t>Unić Filip</t>
  </si>
  <si>
    <t>Bura Aleksandra</t>
  </si>
  <si>
    <t>Kuzmanović Miloš</t>
  </si>
  <si>
    <t>Gačević Dragana</t>
  </si>
  <si>
    <t>Luković Ivana</t>
  </si>
  <si>
    <t>Kostadinović Aleksandra</t>
  </si>
  <si>
    <t>Gajić Marija</t>
  </si>
  <si>
    <t>Ilić Luka</t>
  </si>
  <si>
    <t>Bjedov Miloš</t>
  </si>
  <si>
    <t>Šiplić Ivana</t>
  </si>
  <si>
    <t>Kovač Nevena</t>
  </si>
  <si>
    <t>Zarić Katarina</t>
  </si>
  <si>
    <t>Podunavac Milica</t>
  </si>
  <si>
    <t>Zečević Ana</t>
  </si>
  <si>
    <t>Plazinić Katarina</t>
  </si>
  <si>
    <t>Pavlović Nikola</t>
  </si>
  <si>
    <t>Blagojević Anđela</t>
  </si>
  <si>
    <t>Popović Zorana</t>
  </si>
  <si>
    <t>Armanda Katarina</t>
  </si>
  <si>
    <t>Delić Ljiljana</t>
  </si>
  <si>
    <t>Dramićanin Antonije</t>
  </si>
  <si>
    <t>Đorđević Petar</t>
  </si>
  <si>
    <t>Mitrović Aleksandra</t>
  </si>
  <si>
    <t>Kitanović Nataša</t>
  </si>
  <si>
    <t>Ivanović Milanče</t>
  </si>
  <si>
    <t>Ilić Anđela</t>
  </si>
  <si>
    <t>Mucić Ivana</t>
  </si>
  <si>
    <t>Stanišić Jelena</t>
  </si>
  <si>
    <t>Tončevski Stefan</t>
  </si>
  <si>
    <t>Popović Mladen</t>
  </si>
  <si>
    <t>Rilak Stefan</t>
  </si>
  <si>
    <t>Mladenović Maja</t>
  </si>
  <si>
    <t>Šabanović Ivana</t>
  </si>
  <si>
    <t>Ristanović Anja</t>
  </si>
  <si>
    <t>Mitić Nastasija</t>
  </si>
  <si>
    <t>Popović Marija</t>
  </si>
  <si>
    <t>Maksimović Aleksandar</t>
  </si>
  <si>
    <t>Simović Katarina</t>
  </si>
  <si>
    <t>Jovović Sandra</t>
  </si>
  <si>
    <t>Matović Đorđe</t>
  </si>
  <si>
    <t>Milojević Ivana</t>
  </si>
  <si>
    <t>Jevremović Đorđe</t>
  </si>
  <si>
    <t>Kulina Đorđe</t>
  </si>
  <si>
    <t>Cvetinović Miodrag</t>
  </si>
  <si>
    <t>Cvetinović Milica</t>
  </si>
  <si>
    <t>Đorović Jovana</t>
  </si>
  <si>
    <t>Živković Mirjana</t>
  </si>
  <si>
    <t>Sloboda Katarina</t>
  </si>
  <si>
    <t>Živadinović Milica</t>
  </si>
  <si>
    <t>Petrić Jelena</t>
  </si>
  <si>
    <t>Stojanac Aleksandra</t>
  </si>
  <si>
    <t>Miladinović Dragana</t>
  </si>
  <si>
    <t>Babić Miloš</t>
  </si>
  <si>
    <t>Đorđević Aleksandar</t>
  </si>
  <si>
    <t>Dimitrijević Žarko</t>
  </si>
  <si>
    <t>Vučković Vladimir</t>
  </si>
  <si>
    <t>Stanojević Darko</t>
  </si>
  <si>
    <t>Cvetković Đorđe</t>
  </si>
  <si>
    <t>Kostić Katarina</t>
  </si>
  <si>
    <t>Ignjatović Jelena</t>
  </si>
  <si>
    <t>Ranitović Vojimir</t>
  </si>
  <si>
    <t>Vukićević Branislav</t>
  </si>
  <si>
    <t>Đorđević Anđela</t>
  </si>
  <si>
    <t>Marković Zoran</t>
  </si>
  <si>
    <t>Bogojević Jelena</t>
  </si>
  <si>
    <t>Milivojević Ognjen</t>
  </si>
  <si>
    <t>Palavestrić Bojana</t>
  </si>
  <si>
    <t>Mijailović Tamara</t>
  </si>
  <si>
    <t>Jovičić Branko</t>
  </si>
  <si>
    <t>Šarac Milica</t>
  </si>
  <si>
    <t>Markov Miloš</t>
  </si>
  <si>
    <t>Glišović Zorana</t>
  </si>
  <si>
    <t>Trubarac Slavica</t>
  </si>
  <si>
    <t>Stojičić Dragana</t>
  </si>
  <si>
    <t>Petrović Dejan</t>
  </si>
  <si>
    <t>Mitrović Emilija</t>
  </si>
  <si>
    <t>Cicović Aleksa</t>
  </si>
  <si>
    <t>Aleksić Aleksandar</t>
  </si>
  <si>
    <t>Petrović Milina</t>
  </si>
  <si>
    <t>Jančić Dimitrije</t>
  </si>
  <si>
    <t>Jelisavac Ivana</t>
  </si>
  <si>
    <t>Boljević Jovana</t>
  </si>
  <si>
    <t>Andić Milan</t>
  </si>
  <si>
    <t>Živković Tamara</t>
  </si>
  <si>
    <t>Terzić Marija</t>
  </si>
  <si>
    <t>Điković Jure</t>
  </si>
  <si>
    <t>Đorđević Srđan</t>
  </si>
  <si>
    <t>Cerović Milica</t>
  </si>
  <si>
    <t>Đorđević Tamara</t>
  </si>
  <si>
    <t>Dragović Marija</t>
  </si>
  <si>
    <t>Savić Danijela</t>
  </si>
  <si>
    <t>Ognjanović Dejan</t>
  </si>
  <si>
    <t>Petković Sonja</t>
  </si>
  <si>
    <t>Lalić Maja</t>
  </si>
  <si>
    <t>Gavrilović Nina</t>
  </si>
  <si>
    <t>Hadžić Ivana</t>
  </si>
  <si>
    <t>Đorđić Jovana</t>
  </si>
  <si>
    <t>Šorak Stefan</t>
  </si>
  <si>
    <t>Petrović Tijana</t>
  </si>
  <si>
    <t>Miljuš Luka</t>
  </si>
  <si>
    <t>Milošević Marko</t>
  </si>
  <si>
    <t>Gordić Vida</t>
  </si>
  <si>
    <t>Atlagić Nikola</t>
  </si>
  <si>
    <t>Đurić Saška</t>
  </si>
  <si>
    <t>Matić Milica</t>
  </si>
  <si>
    <t>Jojević Jelena</t>
  </si>
  <si>
    <t>Dragović Antonela</t>
  </si>
  <si>
    <t>Živić Anja</t>
  </si>
  <si>
    <t>Perović Nevena</t>
  </si>
  <si>
    <t>Milovanović Tijana</t>
  </si>
  <si>
    <t>Fusuljević Ivana</t>
  </si>
  <si>
    <t>Paunović Aleksandra</t>
  </si>
  <si>
    <t>Grujić Stefan</t>
  </si>
  <si>
    <t>Pužić Milica</t>
  </si>
  <si>
    <t>Mutavdžić Miloš</t>
  </si>
  <si>
    <t>Jevtić Ivana</t>
  </si>
  <si>
    <t>Vekić Stefan</t>
  </si>
  <si>
    <t>Reljić Nikola</t>
  </si>
  <si>
    <t>Stekić Katarina</t>
  </si>
  <si>
    <t>Ajder Magdalena</t>
  </si>
  <si>
    <t>Georgievski Tatjana</t>
  </si>
  <si>
    <t>Samardžija Marija</t>
  </si>
  <si>
    <t>Klipić Aleksandra</t>
  </si>
  <si>
    <t>Ilić Aleksa</t>
  </si>
  <si>
    <t>Radovanović Obren</t>
  </si>
  <si>
    <t>Stojanović Ivona</t>
  </si>
  <si>
    <t>Grujović Nevena</t>
  </si>
  <si>
    <t>Petrović Anđela</t>
  </si>
  <si>
    <t>Fazlijević Armend</t>
  </si>
  <si>
    <t>Trtica Nikola</t>
  </si>
  <si>
    <t>Petrović Radivoje</t>
  </si>
  <si>
    <t>Ivanov Đorđe</t>
  </si>
  <si>
    <t>Pendić Antonija</t>
  </si>
  <si>
    <t>Tanasković Teodora</t>
  </si>
  <si>
    <t>Beljić Marijana</t>
  </si>
  <si>
    <t>Savićević Jovana</t>
  </si>
  <si>
    <t>Milenić Irena</t>
  </si>
  <si>
    <t>Mladenović Natalija</t>
  </si>
  <si>
    <t>Jovović Maja</t>
  </si>
  <si>
    <t>Gordić Nikola</t>
  </si>
  <si>
    <t>Ilić Miloš</t>
  </si>
  <si>
    <t>Vulović Nemanja</t>
  </si>
  <si>
    <t>Kostić Marijana</t>
  </si>
  <si>
    <t>Panić Aleksandra</t>
  </si>
  <si>
    <t>Stošić Tina</t>
  </si>
  <si>
    <t>Jovović Vladimir</t>
  </si>
  <si>
    <t>Stanisavljević Kristina</t>
  </si>
  <si>
    <t>Marinković Nina</t>
  </si>
  <si>
    <t>Ćurčić Jelena</t>
  </si>
  <si>
    <t>Abidini Ines</t>
  </si>
  <si>
    <t>Dojčinović Natalija</t>
  </si>
  <si>
    <t>Gluščević Stefan</t>
  </si>
  <si>
    <t>Maletić Miloš</t>
  </si>
  <si>
    <t>Karimanović Miloš</t>
  </si>
  <si>
    <t>031033</t>
  </si>
  <si>
    <t>Rakićević Andrijana</t>
  </si>
  <si>
    <t>050866</t>
  </si>
  <si>
    <t>Ilić Dušanka</t>
  </si>
  <si>
    <t>060474</t>
  </si>
  <si>
    <t>Dubljanin Tijana</t>
  </si>
  <si>
    <t>070680</t>
  </si>
  <si>
    <t>Glišić Milivoje</t>
  </si>
  <si>
    <t>080720</t>
  </si>
  <si>
    <t>Vraneš Darko</t>
  </si>
  <si>
    <t>080761</t>
  </si>
  <si>
    <t>Dragaš Jasmina</t>
  </si>
  <si>
    <t>080911</t>
  </si>
  <si>
    <t>Simić Jovana</t>
  </si>
  <si>
    <t>080923</t>
  </si>
  <si>
    <t>Nikolić Ivana</t>
  </si>
  <si>
    <t>080941</t>
  </si>
  <si>
    <t>Buljubašić Aleksa</t>
  </si>
  <si>
    <t>081380</t>
  </si>
  <si>
    <t>Sikora Marija</t>
  </si>
  <si>
    <t>081480</t>
  </si>
  <si>
    <t>Nedeljković Tihomir</t>
  </si>
  <si>
    <t>090045</t>
  </si>
  <si>
    <t>Ljuština Snežana</t>
  </si>
  <si>
    <t>090335</t>
  </si>
  <si>
    <t>Milošević Marija</t>
  </si>
  <si>
    <t>090475</t>
  </si>
  <si>
    <t>Tujković Bojana</t>
  </si>
  <si>
    <t>090621</t>
  </si>
  <si>
    <t>Vukmirović Miloš</t>
  </si>
  <si>
    <t>090932</t>
  </si>
  <si>
    <t>Stepić Ivana</t>
  </si>
  <si>
    <t>091012</t>
  </si>
  <si>
    <t>Dojčinović Dina</t>
  </si>
  <si>
    <t>091017</t>
  </si>
  <si>
    <t>Garašanin Vukosava</t>
  </si>
  <si>
    <t>091020</t>
  </si>
  <si>
    <t>Petrović Ana</t>
  </si>
  <si>
    <t>091057</t>
  </si>
  <si>
    <t>Lekić Aleksandra</t>
  </si>
  <si>
    <t>091089</t>
  </si>
  <si>
    <t>Jović Mira</t>
  </si>
  <si>
    <t>091133</t>
  </si>
  <si>
    <t>Mićić Aleksandra</t>
  </si>
  <si>
    <t>091135</t>
  </si>
  <si>
    <t>Babarogić Dobrivoje</t>
  </si>
  <si>
    <t>091354</t>
  </si>
  <si>
    <t>Popadić Dejan</t>
  </si>
  <si>
    <t>091358</t>
  </si>
  <si>
    <t>Vićentijević Marijana</t>
  </si>
  <si>
    <t>091453</t>
  </si>
  <si>
    <t>Kuč Ivana</t>
  </si>
  <si>
    <t>Manić Dušica</t>
  </si>
  <si>
    <t>Lazić Stefan</t>
  </si>
  <si>
    <t>Vesić Sanja</t>
  </si>
  <si>
    <t>Marinković Lazar</t>
  </si>
  <si>
    <t>Marjanović Ana</t>
  </si>
  <si>
    <t>Jusup Nataša</t>
  </si>
  <si>
    <t>Lazarević Stefan</t>
  </si>
  <si>
    <t>Ružić Tamara</t>
  </si>
  <si>
    <t>Veličković Jovana</t>
  </si>
  <si>
    <t>Kaplanović Nemanja</t>
  </si>
  <si>
    <t>Mitrović Maja</t>
  </si>
  <si>
    <t>Đuričin Jelena</t>
  </si>
  <si>
    <t>Bošković Katarina</t>
  </si>
  <si>
    <t>Dilparić Radmila</t>
  </si>
  <si>
    <t>Mitrović Dragana</t>
  </si>
  <si>
    <t>Korać Marijana</t>
  </si>
  <si>
    <t>Kačavenda Tamara</t>
  </si>
  <si>
    <t>Kokotović Tijana</t>
  </si>
  <si>
    <t>Topić Nevena</t>
  </si>
  <si>
    <t>Gavrilović Dijana</t>
  </si>
  <si>
    <t>Amosi Peter</t>
  </si>
  <si>
    <t>Nedeljković Ana</t>
  </si>
  <si>
    <t>Begenišić Milica</t>
  </si>
  <si>
    <t>Bijelić Aleksandra</t>
  </si>
  <si>
    <t>Lazić Ivana</t>
  </si>
  <si>
    <t>Prelić Petar</t>
  </si>
  <si>
    <t>Brajović Milena</t>
  </si>
  <si>
    <t>Gašić Aleksandar</t>
  </si>
  <si>
    <t>Nešović Milica</t>
  </si>
  <si>
    <t>Planojević Ivana</t>
  </si>
  <si>
    <t>Marinković Aleksandra</t>
  </si>
  <si>
    <t>Delimeđac Enes</t>
  </si>
  <si>
    <t>Janković Vukašin</t>
  </si>
  <si>
    <t>Tanasić Tijana</t>
  </si>
  <si>
    <t>Šolajić Svetlana</t>
  </si>
  <si>
    <t>Tanasković Jelena</t>
  </si>
  <si>
    <t>Marković Nina</t>
  </si>
  <si>
    <t>Nikolić Žarko</t>
  </si>
  <si>
    <t>Todorović Ivana</t>
  </si>
  <si>
    <t>Pantić Marko</t>
  </si>
  <si>
    <t>Ivanović Marina</t>
  </si>
  <si>
    <t>Sokolović Ninoslav</t>
  </si>
  <si>
    <t>Krasnić Miloš</t>
  </si>
  <si>
    <t>Ivić Marija</t>
  </si>
  <si>
    <t>Lalić Milan</t>
  </si>
  <si>
    <t>Šišić Jovana</t>
  </si>
  <si>
    <t>Stojković Aleksandra</t>
  </si>
  <si>
    <t>Mhloro Emmaculate</t>
  </si>
  <si>
    <t>Chikede Lucia</t>
  </si>
  <si>
    <t>Stamenković Sanja</t>
  </si>
  <si>
    <t>Radosavljević Luka</t>
  </si>
  <si>
    <t>Sokić Bojana</t>
  </si>
  <si>
    <t>Gverić Ksenija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</si>
</sst>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ont>
    <font>
      <sz val="10"/>
      <color theme="0"/>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5">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1" fillId="0" borderId="0"/>
    <xf numFmtId="9" fontId="16" fillId="0" borderId="0" applyFont="0" applyFill="0" applyBorder="0" applyAlignment="0" applyProtection="0"/>
  </cellStyleXfs>
  <cellXfs count="70">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3" fillId="0" borderId="3" xfId="0" applyNumberFormat="1" applyFont="1" applyFill="1" applyBorder="1"/>
    <xf numFmtId="165" fontId="0" fillId="0" borderId="0" xfId="2" applyNumberFormat="1" applyFont="1"/>
    <xf numFmtId="164" fontId="0" fillId="0" borderId="0" xfId="0" applyNumberFormat="1"/>
    <xf numFmtId="0" fontId="3" fillId="0" borderId="4" xfId="0" applyFont="1" applyFill="1" applyBorder="1" applyAlignment="1">
      <alignment horizontal="left"/>
    </xf>
    <xf numFmtId="0" fontId="0" fillId="0" borderId="0" xfId="0" applyAlignment="1">
      <alignment horizontal="center"/>
    </xf>
    <xf numFmtId="0" fontId="17" fillId="0" borderId="0" xfId="0" applyFont="1"/>
    <xf numFmtId="165" fontId="17" fillId="0" borderId="0" xfId="2" applyNumberFormat="1" applyFont="1"/>
    <xf numFmtId="165" fontId="17" fillId="0" borderId="0" xfId="0" applyNumberFormat="1" applyFont="1"/>
    <xf numFmtId="0" fontId="3" fillId="0" borderId="2" xfId="0" applyFont="1" applyBorder="1" applyAlignment="1">
      <alignment horizontal="right"/>
    </xf>
    <xf numFmtId="0" fontId="3" fillId="0" borderId="4" xfId="0" applyFont="1" applyBorder="1" applyAlignment="1">
      <alignment horizontal="right"/>
    </xf>
    <xf numFmtId="0" fontId="3" fillId="0" borderId="4" xfId="0" applyFont="1" applyFill="1" applyBorder="1" applyAlignment="1">
      <alignment horizontal="right"/>
    </xf>
    <xf numFmtId="9" fontId="0" fillId="0" borderId="0" xfId="2" applyFont="1"/>
    <xf numFmtId="0" fontId="6" fillId="5" borderId="0" xfId="0" applyFont="1" applyFill="1" applyAlignment="1">
      <alignment horizontal="center"/>
    </xf>
    <xf numFmtId="0" fontId="5" fillId="5" borderId="0" xfId="0" applyFont="1" applyFill="1" applyAlignment="1">
      <alignment horizontal="center"/>
    </xf>
  </cellXfs>
  <cellStyles count="3">
    <cellStyle name="Normal" xfId="0" builtinId="0"/>
    <cellStyle name="Normal_Sheet3" xfId="1"/>
    <cellStyle name="Percent" xfId="2" builtinId="5"/>
  </cellStyles>
  <dxfs count="7">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40"/>
  <sheetViews>
    <sheetView tabSelected="1" workbookViewId="0">
      <selection activeCell="L14" sqref="L14"/>
    </sheetView>
  </sheetViews>
  <sheetFormatPr defaultRowHeight="12.75" x14ac:dyDescent="0.2"/>
  <cols>
    <col min="1" max="1" width="9.140625" style="8"/>
    <col min="2" max="2" width="19.140625" customWidth="1"/>
    <col min="3" max="3" width="6.42578125" customWidth="1"/>
    <col min="4" max="7" width="6.7109375" customWidth="1"/>
    <col min="8" max="8" width="7.42578125" style="36" customWidth="1"/>
    <col min="9" max="9" width="2.140625" customWidth="1"/>
    <col min="10" max="10" width="0.140625" customWidth="1"/>
    <col min="11" max="11" width="7.85546875" style="8" customWidth="1"/>
    <col min="12" max="12" width="18" bestFit="1" customWidth="1"/>
    <col min="13" max="13" width="8.85546875" customWidth="1"/>
    <col min="14" max="14" width="8.28515625" customWidth="1"/>
    <col min="15" max="15" width="5.42578125" customWidth="1"/>
    <col min="16" max="16" width="8.42578125" bestFit="1" customWidth="1"/>
    <col min="17" max="17" width="4.140625" customWidth="1"/>
  </cols>
  <sheetData>
    <row r="1" spans="1:15" ht="23.25" x14ac:dyDescent="0.35">
      <c r="A1" s="68" t="s">
        <v>28</v>
      </c>
      <c r="B1" s="69"/>
      <c r="C1" s="69"/>
      <c r="D1" s="69"/>
      <c r="E1" s="69"/>
      <c r="F1" s="69"/>
      <c r="G1" s="69"/>
      <c r="H1" s="69"/>
      <c r="I1" s="69"/>
      <c r="J1" s="69"/>
      <c r="K1" s="69"/>
      <c r="L1" s="69"/>
      <c r="M1" s="69"/>
      <c r="N1" s="69"/>
      <c r="O1" s="69"/>
    </row>
    <row r="3" spans="1:15" x14ac:dyDescent="0.2">
      <c r="N3" s="60"/>
    </row>
    <row r="4" spans="1:15" ht="13.5" thickBot="1" x14ac:dyDescent="0.25">
      <c r="A4" s="44" t="s">
        <v>7</v>
      </c>
      <c r="B4" s="43"/>
      <c r="C4" s="19"/>
      <c r="D4" s="20"/>
      <c r="E4" s="20"/>
      <c r="F4" s="20"/>
      <c r="G4" s="20"/>
      <c r="H4" s="35"/>
      <c r="I4" s="19"/>
      <c r="J4" s="20"/>
    </row>
    <row r="5" spans="1:15" ht="14.25" thickTop="1" thickBot="1" x14ac:dyDescent="0.25">
      <c r="A5" s="23" t="s">
        <v>1</v>
      </c>
      <c r="B5" s="24" t="s">
        <v>0</v>
      </c>
      <c r="C5" s="37" t="s">
        <v>5</v>
      </c>
      <c r="D5" s="38" t="s">
        <v>4</v>
      </c>
      <c r="E5" s="39" t="s">
        <v>15</v>
      </c>
      <c r="F5" s="39" t="s">
        <v>6</v>
      </c>
      <c r="G5" s="40" t="s">
        <v>3</v>
      </c>
      <c r="H5" s="41" t="s">
        <v>2</v>
      </c>
      <c r="I5" s="19"/>
      <c r="J5" s="20"/>
      <c r="M5" s="67"/>
    </row>
    <row r="6" spans="1:15" ht="13.5" thickTop="1" x14ac:dyDescent="0.2">
      <c r="A6" s="31">
        <v>110556</v>
      </c>
      <c r="B6" s="31" t="s">
        <v>29</v>
      </c>
      <c r="C6" s="30">
        <f t="shared" ref="C6:C124" si="0">IF(H6&lt;50,5,IF(H6&lt;60,6,IF(H6&lt;70,7,IF(H6&lt;80,8,IF(H6&lt;90,9,10)))))</f>
        <v>8</v>
      </c>
      <c r="D6" s="33">
        <v>19.279518929276509</v>
      </c>
      <c r="E6" s="32">
        <v>7.5</v>
      </c>
      <c r="F6" s="32">
        <v>17.955000000000002</v>
      </c>
      <c r="G6" s="17">
        <v>26</v>
      </c>
      <c r="H6" s="34">
        <f>ROUNDUP(SUM(D6:G6),0)</f>
        <v>71</v>
      </c>
      <c r="I6" s="6"/>
      <c r="M6" s="58"/>
      <c r="N6" s="58"/>
    </row>
    <row r="7" spans="1:15" x14ac:dyDescent="0.2">
      <c r="A7" s="31">
        <v>110623</v>
      </c>
      <c r="B7" s="31" t="s">
        <v>30</v>
      </c>
      <c r="C7" s="30">
        <f t="shared" si="0"/>
        <v>6</v>
      </c>
      <c r="D7" s="33">
        <v>14.297453838114041</v>
      </c>
      <c r="E7" s="32">
        <v>19.5</v>
      </c>
      <c r="F7" s="32">
        <v>19.451250000000002</v>
      </c>
      <c r="G7" s="17"/>
      <c r="H7" s="34">
        <f t="shared" ref="H7:H75" si="1">ROUNDUP(SUM(D7:G7),0)</f>
        <v>54</v>
      </c>
      <c r="I7" s="6"/>
      <c r="M7" s="58"/>
      <c r="N7" s="58"/>
    </row>
    <row r="8" spans="1:15" x14ac:dyDescent="0.2">
      <c r="A8" s="31">
        <v>110788</v>
      </c>
      <c r="B8" s="31" t="s">
        <v>31</v>
      </c>
      <c r="C8" s="30">
        <f t="shared" si="0"/>
        <v>5</v>
      </c>
      <c r="D8" s="33">
        <v>8.0025258390430842</v>
      </c>
      <c r="E8" s="32">
        <v>3</v>
      </c>
      <c r="F8" s="32">
        <v>10.773</v>
      </c>
      <c r="G8" s="17">
        <v>12</v>
      </c>
      <c r="H8" s="34">
        <f t="shared" si="1"/>
        <v>34</v>
      </c>
      <c r="I8" s="6"/>
      <c r="M8" s="58"/>
      <c r="N8" s="58"/>
    </row>
    <row r="9" spans="1:15" x14ac:dyDescent="0.2">
      <c r="A9" s="31">
        <v>120034</v>
      </c>
      <c r="B9" s="31" t="s">
        <v>32</v>
      </c>
      <c r="C9" s="30">
        <f t="shared" si="0"/>
        <v>7</v>
      </c>
      <c r="D9" s="33">
        <v>12.657160898850307</v>
      </c>
      <c r="E9" s="32">
        <v>3</v>
      </c>
      <c r="F9" s="32">
        <v>16.458750000000002</v>
      </c>
      <c r="G9" s="17">
        <v>27</v>
      </c>
      <c r="H9" s="34">
        <f t="shared" si="1"/>
        <v>60</v>
      </c>
      <c r="I9" s="6"/>
      <c r="M9" s="58"/>
      <c r="N9" s="58"/>
    </row>
    <row r="10" spans="1:15" x14ac:dyDescent="0.2">
      <c r="A10" s="31">
        <v>120118</v>
      </c>
      <c r="B10" s="31" t="s">
        <v>33</v>
      </c>
      <c r="C10" s="30">
        <f t="shared" si="0"/>
        <v>6</v>
      </c>
      <c r="D10" s="33">
        <v>16.525301939379865</v>
      </c>
      <c r="E10" s="32">
        <v>20</v>
      </c>
      <c r="F10" s="32">
        <v>16.458750000000002</v>
      </c>
      <c r="G10" s="17"/>
      <c r="H10" s="34">
        <f t="shared" si="1"/>
        <v>53</v>
      </c>
      <c r="I10" s="6"/>
      <c r="M10" s="58"/>
      <c r="N10" s="58"/>
    </row>
    <row r="11" spans="1:15" x14ac:dyDescent="0.2">
      <c r="A11" s="31">
        <v>120213</v>
      </c>
      <c r="B11" s="31" t="s">
        <v>34</v>
      </c>
      <c r="C11" s="30">
        <f t="shared" si="0"/>
        <v>5</v>
      </c>
      <c r="D11" s="33">
        <v>13</v>
      </c>
      <c r="E11" s="32">
        <v>8</v>
      </c>
      <c r="F11" s="32">
        <v>15.261750000000001</v>
      </c>
      <c r="G11" s="17"/>
      <c r="H11" s="34">
        <f t="shared" si="1"/>
        <v>37</v>
      </c>
      <c r="I11" s="6"/>
      <c r="M11" s="58"/>
      <c r="N11" s="58"/>
    </row>
    <row r="12" spans="1:15" x14ac:dyDescent="0.2">
      <c r="A12" s="31">
        <v>120232</v>
      </c>
      <c r="B12" s="31" t="s">
        <v>35</v>
      </c>
      <c r="C12" s="30">
        <f t="shared" si="0"/>
        <v>5</v>
      </c>
      <c r="D12" s="33">
        <v>9.315388746951573</v>
      </c>
      <c r="E12" s="32">
        <v>5</v>
      </c>
      <c r="F12" s="32">
        <v>11.371500000000001</v>
      </c>
      <c r="G12" s="17">
        <v>14</v>
      </c>
      <c r="H12" s="34">
        <f t="shared" si="1"/>
        <v>40</v>
      </c>
      <c r="I12" s="6"/>
      <c r="M12" s="58"/>
      <c r="N12" s="58"/>
    </row>
    <row r="13" spans="1:15" x14ac:dyDescent="0.2">
      <c r="A13" s="31">
        <v>120260</v>
      </c>
      <c r="B13" s="31" t="s">
        <v>36</v>
      </c>
      <c r="C13" s="30">
        <f t="shared" si="0"/>
        <v>5</v>
      </c>
      <c r="D13" s="33">
        <v>13.535434328184881</v>
      </c>
      <c r="E13" s="32">
        <v>5</v>
      </c>
      <c r="F13" s="32">
        <v>14.06475</v>
      </c>
      <c r="G13" s="17"/>
      <c r="H13" s="34">
        <f t="shared" si="1"/>
        <v>33</v>
      </c>
      <c r="I13" s="6"/>
      <c r="M13" s="58"/>
      <c r="N13" s="58"/>
    </row>
    <row r="14" spans="1:15" x14ac:dyDescent="0.2">
      <c r="A14" s="18">
        <v>120295</v>
      </c>
      <c r="B14" s="10" t="s">
        <v>444</v>
      </c>
      <c r="C14" s="30">
        <f t="shared" si="0"/>
        <v>8</v>
      </c>
      <c r="D14" s="33">
        <v>10.82</v>
      </c>
      <c r="E14" s="32">
        <v>15</v>
      </c>
      <c r="F14" s="32">
        <v>11.4</v>
      </c>
      <c r="G14" s="17">
        <v>32</v>
      </c>
      <c r="H14" s="34">
        <f t="shared" si="1"/>
        <v>70</v>
      </c>
      <c r="I14" s="6"/>
      <c r="M14" s="58"/>
      <c r="N14" s="58"/>
    </row>
    <row r="15" spans="1:15" x14ac:dyDescent="0.2">
      <c r="A15" s="31">
        <v>120365</v>
      </c>
      <c r="B15" s="31" t="s">
        <v>37</v>
      </c>
      <c r="C15" s="30">
        <f t="shared" si="0"/>
        <v>6</v>
      </c>
      <c r="D15" s="33">
        <v>10.169187666937638</v>
      </c>
      <c r="E15" s="32">
        <v>14</v>
      </c>
      <c r="F15" s="32">
        <v>12.5685</v>
      </c>
      <c r="G15" s="17">
        <v>16</v>
      </c>
      <c r="H15" s="34">
        <f t="shared" si="1"/>
        <v>53</v>
      </c>
      <c r="I15" s="6"/>
      <c r="M15" s="58"/>
      <c r="N15" s="58"/>
    </row>
    <row r="16" spans="1:15" x14ac:dyDescent="0.2">
      <c r="A16" s="31">
        <v>120408</v>
      </c>
      <c r="B16" s="31" t="s">
        <v>38</v>
      </c>
      <c r="C16" s="30">
        <f t="shared" si="0"/>
        <v>5</v>
      </c>
      <c r="D16" s="33">
        <v>13.771084949483219</v>
      </c>
      <c r="E16" s="32">
        <v>5</v>
      </c>
      <c r="F16" s="32">
        <v>12.5685</v>
      </c>
      <c r="G16" s="17"/>
      <c r="H16" s="34">
        <f t="shared" si="1"/>
        <v>32</v>
      </c>
      <c r="I16" s="6"/>
      <c r="M16" s="58"/>
      <c r="N16" s="58"/>
    </row>
    <row r="17" spans="1:14" x14ac:dyDescent="0.2">
      <c r="A17" s="18">
        <v>120451</v>
      </c>
      <c r="B17" s="10" t="s">
        <v>446</v>
      </c>
      <c r="C17" s="30">
        <f t="shared" si="0"/>
        <v>7</v>
      </c>
      <c r="D17" s="33">
        <v>12.38</v>
      </c>
      <c r="E17" s="32">
        <v>6</v>
      </c>
      <c r="F17" s="32">
        <v>12.4</v>
      </c>
      <c r="G17" s="17">
        <v>31</v>
      </c>
      <c r="H17" s="34">
        <f t="shared" si="1"/>
        <v>62</v>
      </c>
      <c r="I17" s="6"/>
      <c r="M17" s="58"/>
      <c r="N17" s="58"/>
    </row>
    <row r="18" spans="1:14" x14ac:dyDescent="0.2">
      <c r="A18" s="31">
        <v>120558</v>
      </c>
      <c r="B18" s="31" t="s">
        <v>39</v>
      </c>
      <c r="C18" s="30">
        <f t="shared" si="0"/>
        <v>5</v>
      </c>
      <c r="D18" s="33">
        <v>7.4210893043781212</v>
      </c>
      <c r="E18" s="32">
        <v>2.5</v>
      </c>
      <c r="F18" s="32">
        <v>15.261750000000001</v>
      </c>
      <c r="G18" s="17">
        <v>19</v>
      </c>
      <c r="H18" s="34">
        <f t="shared" si="1"/>
        <v>45</v>
      </c>
      <c r="I18" s="6"/>
      <c r="M18" s="58"/>
      <c r="N18" s="58"/>
    </row>
    <row r="19" spans="1:14" x14ac:dyDescent="0.2">
      <c r="A19" s="31">
        <v>120575</v>
      </c>
      <c r="B19" s="31" t="s">
        <v>40</v>
      </c>
      <c r="C19" s="30">
        <f t="shared" si="0"/>
        <v>5</v>
      </c>
      <c r="D19" s="33">
        <v>13.728254558123332</v>
      </c>
      <c r="E19" s="32">
        <v>5</v>
      </c>
      <c r="F19" s="32">
        <v>10.773</v>
      </c>
      <c r="G19" s="17"/>
      <c r="H19" s="34">
        <f t="shared" si="1"/>
        <v>30</v>
      </c>
      <c r="I19" s="6"/>
      <c r="M19" s="58"/>
      <c r="N19" s="58"/>
    </row>
    <row r="20" spans="1:14" x14ac:dyDescent="0.2">
      <c r="A20" s="31">
        <v>120633</v>
      </c>
      <c r="B20" s="31" t="s">
        <v>41</v>
      </c>
      <c r="C20" s="30">
        <f t="shared" si="0"/>
        <v>5</v>
      </c>
      <c r="D20" s="33">
        <v>9.0797381256532361</v>
      </c>
      <c r="E20" s="32">
        <v>5</v>
      </c>
      <c r="F20" s="32">
        <v>10.1745</v>
      </c>
      <c r="G20" s="17">
        <v>15</v>
      </c>
      <c r="H20" s="34">
        <f t="shared" si="1"/>
        <v>40</v>
      </c>
      <c r="I20" s="6"/>
      <c r="M20" s="58"/>
      <c r="N20" s="58"/>
    </row>
    <row r="21" spans="1:14" x14ac:dyDescent="0.2">
      <c r="A21" s="31">
        <v>120694</v>
      </c>
      <c r="B21" s="31" t="s">
        <v>453</v>
      </c>
      <c r="C21" s="30">
        <f t="shared" si="0"/>
        <v>6</v>
      </c>
      <c r="D21" s="33">
        <v>10.06</v>
      </c>
      <c r="E21" s="32">
        <v>6</v>
      </c>
      <c r="F21" s="32">
        <v>10.5</v>
      </c>
      <c r="G21" s="17">
        <v>23</v>
      </c>
      <c r="H21" s="34">
        <f t="shared" si="1"/>
        <v>50</v>
      </c>
      <c r="I21" s="6"/>
      <c r="M21" s="58"/>
      <c r="N21" s="58"/>
    </row>
    <row r="22" spans="1:14" x14ac:dyDescent="0.2">
      <c r="A22" s="18">
        <v>120768</v>
      </c>
      <c r="B22" s="10" t="s">
        <v>454</v>
      </c>
      <c r="C22" s="30">
        <f t="shared" si="0"/>
        <v>6</v>
      </c>
      <c r="D22" s="33">
        <v>11.69</v>
      </c>
      <c r="E22" s="32">
        <v>12.5</v>
      </c>
      <c r="F22" s="32">
        <v>13.5</v>
      </c>
      <c r="G22" s="17">
        <v>12</v>
      </c>
      <c r="H22" s="34">
        <f t="shared" si="1"/>
        <v>50</v>
      </c>
      <c r="I22" s="6"/>
      <c r="M22" s="58"/>
      <c r="N22" s="58"/>
    </row>
    <row r="23" spans="1:14" x14ac:dyDescent="0.2">
      <c r="A23" s="31">
        <v>120822</v>
      </c>
      <c r="B23" s="31" t="s">
        <v>42</v>
      </c>
      <c r="C23" s="30">
        <f t="shared" si="0"/>
        <v>7</v>
      </c>
      <c r="D23" s="33">
        <v>11.543236848217397</v>
      </c>
      <c r="E23" s="32">
        <v>15</v>
      </c>
      <c r="F23" s="32">
        <v>16.159500000000001</v>
      </c>
      <c r="G23" s="17">
        <v>17</v>
      </c>
      <c r="H23" s="34">
        <f t="shared" si="1"/>
        <v>60</v>
      </c>
      <c r="I23" s="6"/>
      <c r="M23" s="58"/>
      <c r="N23" s="58"/>
    </row>
    <row r="24" spans="1:14" x14ac:dyDescent="0.2">
      <c r="A24" s="31">
        <v>120958</v>
      </c>
      <c r="B24" s="31" t="s">
        <v>43</v>
      </c>
      <c r="C24" s="30">
        <f t="shared" si="0"/>
        <v>8</v>
      </c>
      <c r="D24" s="33">
        <v>7.7362820810591115</v>
      </c>
      <c r="E24" s="32">
        <v>10.5</v>
      </c>
      <c r="F24" s="32">
        <v>14.364000000000001</v>
      </c>
      <c r="G24" s="17">
        <v>37</v>
      </c>
      <c r="H24" s="34">
        <f t="shared" si="1"/>
        <v>70</v>
      </c>
      <c r="I24" s="6"/>
      <c r="M24" s="58"/>
      <c r="N24" s="58"/>
    </row>
    <row r="25" spans="1:14" x14ac:dyDescent="0.2">
      <c r="A25" s="18">
        <v>120980</v>
      </c>
      <c r="B25" s="10" t="s">
        <v>460</v>
      </c>
      <c r="C25" s="30">
        <f t="shared" si="0"/>
        <v>6</v>
      </c>
      <c r="D25" s="33">
        <v>8.75</v>
      </c>
      <c r="E25" s="32">
        <v>11</v>
      </c>
      <c r="F25" s="32">
        <v>10.5</v>
      </c>
      <c r="G25" s="17">
        <v>20</v>
      </c>
      <c r="H25" s="34">
        <f t="shared" si="1"/>
        <v>51</v>
      </c>
      <c r="I25" s="6"/>
      <c r="M25" s="58"/>
      <c r="N25" s="58"/>
    </row>
    <row r="26" spans="1:14" x14ac:dyDescent="0.2">
      <c r="A26" s="31">
        <v>121027</v>
      </c>
      <c r="B26" s="31" t="s">
        <v>44</v>
      </c>
      <c r="C26" s="30">
        <f t="shared" si="0"/>
        <v>5</v>
      </c>
      <c r="D26" s="33">
        <v>11.029105214260831</v>
      </c>
      <c r="E26" s="32">
        <v>2.5</v>
      </c>
      <c r="F26" s="32">
        <v>10.473750000000001</v>
      </c>
      <c r="G26" s="17"/>
      <c r="H26" s="34">
        <f t="shared" si="1"/>
        <v>25</v>
      </c>
      <c r="I26" s="6"/>
      <c r="M26" s="58"/>
      <c r="N26" s="58"/>
    </row>
    <row r="27" spans="1:14" x14ac:dyDescent="0.2">
      <c r="A27" s="31">
        <v>121076</v>
      </c>
      <c r="B27" s="31" t="s">
        <v>45</v>
      </c>
      <c r="C27" s="30">
        <f t="shared" si="0"/>
        <v>8</v>
      </c>
      <c r="D27" s="33">
        <v>15.399140634072698</v>
      </c>
      <c r="E27" s="32">
        <v>13</v>
      </c>
      <c r="F27" s="32">
        <v>12.5685</v>
      </c>
      <c r="G27" s="17">
        <v>29</v>
      </c>
      <c r="H27" s="34">
        <f t="shared" si="1"/>
        <v>70</v>
      </c>
      <c r="I27" s="6"/>
      <c r="M27" s="58"/>
      <c r="N27" s="58"/>
    </row>
    <row r="28" spans="1:14" x14ac:dyDescent="0.2">
      <c r="A28" s="31">
        <v>121136</v>
      </c>
      <c r="B28" s="31" t="s">
        <v>46</v>
      </c>
      <c r="C28" s="30">
        <f t="shared" si="0"/>
        <v>7</v>
      </c>
      <c r="D28" s="33">
        <v>8.2442950876785517</v>
      </c>
      <c r="E28" s="32">
        <v>7</v>
      </c>
      <c r="F28" s="32">
        <v>13.167000000000002</v>
      </c>
      <c r="G28" s="17">
        <v>31</v>
      </c>
      <c r="H28" s="34">
        <f t="shared" si="1"/>
        <v>60</v>
      </c>
      <c r="I28" s="6"/>
      <c r="M28" s="58"/>
      <c r="N28" s="58"/>
    </row>
    <row r="29" spans="1:14" x14ac:dyDescent="0.2">
      <c r="A29" s="31">
        <v>121173</v>
      </c>
      <c r="B29" s="31" t="s">
        <v>47</v>
      </c>
      <c r="C29" s="30">
        <f t="shared" si="0"/>
        <v>6</v>
      </c>
      <c r="D29" s="33">
        <v>13.801678086168856</v>
      </c>
      <c r="E29" s="32">
        <v>0</v>
      </c>
      <c r="F29" s="32">
        <v>12.5685</v>
      </c>
      <c r="G29" s="17">
        <v>23</v>
      </c>
      <c r="H29" s="34">
        <f t="shared" si="1"/>
        <v>50</v>
      </c>
      <c r="I29" s="6"/>
      <c r="M29" s="58"/>
      <c r="N29" s="58"/>
    </row>
    <row r="30" spans="1:14" x14ac:dyDescent="0.2">
      <c r="A30" s="31">
        <v>121192</v>
      </c>
      <c r="B30" s="31" t="s">
        <v>48</v>
      </c>
      <c r="C30" s="30">
        <f t="shared" si="0"/>
        <v>5</v>
      </c>
      <c r="D30" s="33">
        <v>10.441550052258741</v>
      </c>
      <c r="E30" s="32">
        <v>9.5</v>
      </c>
      <c r="F30" s="32">
        <v>10.773</v>
      </c>
      <c r="G30" s="17"/>
      <c r="H30" s="34">
        <f t="shared" si="1"/>
        <v>31</v>
      </c>
      <c r="I30" s="6"/>
      <c r="M30" s="58"/>
      <c r="N30" s="58"/>
    </row>
    <row r="31" spans="1:14" x14ac:dyDescent="0.2">
      <c r="A31" s="31">
        <v>121207</v>
      </c>
      <c r="B31" s="31" t="s">
        <v>49</v>
      </c>
      <c r="C31" s="30">
        <f t="shared" si="0"/>
        <v>6</v>
      </c>
      <c r="D31" s="33">
        <v>11.234162698873535</v>
      </c>
      <c r="E31" s="32">
        <v>14</v>
      </c>
      <c r="F31" s="32">
        <v>10.473750000000001</v>
      </c>
      <c r="G31" s="17">
        <v>22</v>
      </c>
      <c r="H31" s="34">
        <f t="shared" si="1"/>
        <v>58</v>
      </c>
      <c r="I31" s="6"/>
      <c r="M31" s="58"/>
      <c r="N31" s="58"/>
    </row>
    <row r="32" spans="1:14" x14ac:dyDescent="0.2">
      <c r="A32" s="31">
        <v>121245</v>
      </c>
      <c r="B32" s="31" t="s">
        <v>50</v>
      </c>
      <c r="C32" s="30">
        <f t="shared" si="0"/>
        <v>9</v>
      </c>
      <c r="D32" s="33">
        <v>15.102303739403091</v>
      </c>
      <c r="E32" s="32">
        <v>15.5</v>
      </c>
      <c r="F32" s="32">
        <v>12.269250000000001</v>
      </c>
      <c r="G32" s="17">
        <v>37</v>
      </c>
      <c r="H32" s="34">
        <f t="shared" si="1"/>
        <v>80</v>
      </c>
      <c r="I32" s="6"/>
      <c r="M32" s="58"/>
      <c r="N32" s="58"/>
    </row>
    <row r="33" spans="1:14" x14ac:dyDescent="0.2">
      <c r="A33" s="31">
        <v>121270</v>
      </c>
      <c r="B33" s="31" t="s">
        <v>51</v>
      </c>
      <c r="C33" s="30">
        <f t="shared" si="0"/>
        <v>5</v>
      </c>
      <c r="D33" s="33">
        <v>8.5227761003367792</v>
      </c>
      <c r="E33" s="32">
        <v>11.5</v>
      </c>
      <c r="F33" s="32">
        <v>13.167000000000002</v>
      </c>
      <c r="G33" s="17">
        <v>11</v>
      </c>
      <c r="H33" s="34">
        <f t="shared" si="1"/>
        <v>45</v>
      </c>
      <c r="I33" s="6"/>
      <c r="M33" s="58"/>
      <c r="N33" s="58"/>
    </row>
    <row r="34" spans="1:14" x14ac:dyDescent="0.2">
      <c r="A34" s="31">
        <v>121295</v>
      </c>
      <c r="B34" s="31" t="s">
        <v>52</v>
      </c>
      <c r="C34" s="30">
        <f t="shared" si="0"/>
        <v>5</v>
      </c>
      <c r="D34" s="33">
        <v>7.4272079317152482</v>
      </c>
      <c r="E34" s="32">
        <v>8</v>
      </c>
      <c r="F34" s="32">
        <v>15.561</v>
      </c>
      <c r="G34" s="17"/>
      <c r="H34" s="34">
        <f t="shared" si="1"/>
        <v>31</v>
      </c>
      <c r="I34" s="6"/>
      <c r="M34" s="58"/>
      <c r="N34" s="58"/>
    </row>
    <row r="35" spans="1:14" x14ac:dyDescent="0.2">
      <c r="A35" s="31">
        <v>121303</v>
      </c>
      <c r="B35" s="31" t="s">
        <v>53</v>
      </c>
      <c r="C35" s="30">
        <f t="shared" si="0"/>
        <v>6</v>
      </c>
      <c r="D35" s="33">
        <v>10.478261816281501</v>
      </c>
      <c r="E35" s="32">
        <v>6.25</v>
      </c>
      <c r="F35" s="32">
        <v>13.765500000000001</v>
      </c>
      <c r="G35" s="17">
        <v>24</v>
      </c>
      <c r="H35" s="34">
        <f t="shared" si="1"/>
        <v>55</v>
      </c>
      <c r="I35" s="6"/>
      <c r="M35" s="58"/>
      <c r="N35" s="58"/>
    </row>
    <row r="36" spans="1:14" x14ac:dyDescent="0.2">
      <c r="A36" s="31">
        <v>121339</v>
      </c>
      <c r="B36" s="31" t="s">
        <v>54</v>
      </c>
      <c r="C36" s="30">
        <f t="shared" si="0"/>
        <v>7</v>
      </c>
      <c r="D36" s="33">
        <v>12.620449134827547</v>
      </c>
      <c r="E36" s="32">
        <v>9.5</v>
      </c>
      <c r="F36" s="32">
        <v>10.1745</v>
      </c>
      <c r="G36" s="17">
        <v>27</v>
      </c>
      <c r="H36" s="34">
        <f t="shared" si="1"/>
        <v>60</v>
      </c>
      <c r="I36" s="6"/>
      <c r="M36" s="58"/>
      <c r="N36" s="58"/>
    </row>
    <row r="37" spans="1:14" x14ac:dyDescent="0.2">
      <c r="A37" s="31">
        <v>121342</v>
      </c>
      <c r="B37" s="31" t="s">
        <v>55</v>
      </c>
      <c r="C37" s="30">
        <f t="shared" si="0"/>
        <v>5</v>
      </c>
      <c r="D37" s="33">
        <v>9.110331262338871</v>
      </c>
      <c r="E37" s="32">
        <v>0</v>
      </c>
      <c r="F37" s="32">
        <v>16.458750000000002</v>
      </c>
      <c r="G37" s="17"/>
      <c r="H37" s="34">
        <f t="shared" si="1"/>
        <v>26</v>
      </c>
      <c r="I37" s="6"/>
      <c r="M37" s="58"/>
      <c r="N37" s="58"/>
    </row>
    <row r="38" spans="1:14" x14ac:dyDescent="0.2">
      <c r="A38" s="31">
        <v>121428</v>
      </c>
      <c r="B38" s="31" t="s">
        <v>56</v>
      </c>
      <c r="C38" s="30">
        <f t="shared" si="0"/>
        <v>6</v>
      </c>
      <c r="D38" s="33">
        <v>8.2810068517013136</v>
      </c>
      <c r="E38" s="32">
        <v>10</v>
      </c>
      <c r="F38" s="32">
        <v>11.371500000000001</v>
      </c>
      <c r="G38" s="17">
        <v>22</v>
      </c>
      <c r="H38" s="34">
        <f t="shared" si="1"/>
        <v>52</v>
      </c>
      <c r="I38" s="6"/>
      <c r="M38" s="58"/>
      <c r="N38" s="58"/>
    </row>
    <row r="39" spans="1:14" x14ac:dyDescent="0.2">
      <c r="A39" s="31">
        <v>130001</v>
      </c>
      <c r="B39" s="31" t="s">
        <v>57</v>
      </c>
      <c r="C39" s="30">
        <f t="shared" si="0"/>
        <v>8</v>
      </c>
      <c r="D39" s="33">
        <v>8.8502061316920226</v>
      </c>
      <c r="E39" s="32">
        <v>16.5</v>
      </c>
      <c r="F39" s="32">
        <v>14.663250000000001</v>
      </c>
      <c r="G39" s="17">
        <v>34</v>
      </c>
      <c r="H39" s="34">
        <f t="shared" si="1"/>
        <v>75</v>
      </c>
      <c r="I39" s="6"/>
      <c r="M39" s="58"/>
      <c r="N39" s="58"/>
    </row>
    <row r="40" spans="1:14" x14ac:dyDescent="0.2">
      <c r="A40" s="31">
        <v>130003</v>
      </c>
      <c r="B40" s="31" t="s">
        <v>58</v>
      </c>
      <c r="C40" s="30">
        <f t="shared" si="0"/>
        <v>8</v>
      </c>
      <c r="D40" s="33">
        <v>9.835639008245268</v>
      </c>
      <c r="E40" s="32">
        <v>20</v>
      </c>
      <c r="F40" s="32">
        <v>17.3565</v>
      </c>
      <c r="G40" s="17">
        <v>26</v>
      </c>
      <c r="H40" s="34">
        <f t="shared" si="1"/>
        <v>74</v>
      </c>
      <c r="I40" s="6"/>
      <c r="M40" s="58"/>
      <c r="N40" s="58"/>
    </row>
    <row r="41" spans="1:14" x14ac:dyDescent="0.2">
      <c r="A41" s="31">
        <v>130004</v>
      </c>
      <c r="B41" s="31" t="s">
        <v>59</v>
      </c>
      <c r="C41" s="30">
        <f t="shared" si="0"/>
        <v>8</v>
      </c>
      <c r="D41" s="33">
        <v>12.935641911508537</v>
      </c>
      <c r="E41" s="32">
        <v>7.5</v>
      </c>
      <c r="F41" s="32">
        <v>17.05725</v>
      </c>
      <c r="G41" s="17">
        <v>34</v>
      </c>
      <c r="H41" s="34">
        <f t="shared" si="1"/>
        <v>72</v>
      </c>
      <c r="I41" s="6"/>
      <c r="M41" s="58"/>
      <c r="N41" s="58"/>
    </row>
    <row r="42" spans="1:14" x14ac:dyDescent="0.2">
      <c r="A42" s="31">
        <v>130007</v>
      </c>
      <c r="B42" s="31" t="s">
        <v>60</v>
      </c>
      <c r="C42" s="30">
        <f t="shared" si="0"/>
        <v>8</v>
      </c>
      <c r="D42" s="33">
        <v>13.734373185460459</v>
      </c>
      <c r="E42" s="32">
        <v>2.5</v>
      </c>
      <c r="F42" s="32">
        <v>13.46625</v>
      </c>
      <c r="G42" s="17">
        <v>42</v>
      </c>
      <c r="H42" s="34">
        <f t="shared" si="1"/>
        <v>72</v>
      </c>
      <c r="I42" s="6"/>
      <c r="M42" s="58"/>
      <c r="N42" s="58"/>
    </row>
    <row r="43" spans="1:14" x14ac:dyDescent="0.2">
      <c r="A43" s="31">
        <v>130014</v>
      </c>
      <c r="B43" s="31" t="s">
        <v>61</v>
      </c>
      <c r="C43" s="30">
        <f t="shared" si="0"/>
        <v>9</v>
      </c>
      <c r="D43" s="33">
        <v>16.803782952038091</v>
      </c>
      <c r="E43" s="32">
        <v>15.25</v>
      </c>
      <c r="F43" s="32">
        <v>17.05725</v>
      </c>
      <c r="G43" s="17">
        <v>30</v>
      </c>
      <c r="H43" s="34">
        <f t="shared" si="1"/>
        <v>80</v>
      </c>
      <c r="I43" s="6"/>
      <c r="M43" s="58"/>
      <c r="N43" s="58"/>
    </row>
    <row r="44" spans="1:14" x14ac:dyDescent="0.2">
      <c r="A44" s="31">
        <v>130017</v>
      </c>
      <c r="B44" s="31" t="s">
        <v>62</v>
      </c>
      <c r="C44" s="30">
        <f t="shared" si="0"/>
        <v>5</v>
      </c>
      <c r="D44" s="33">
        <v>9.3704563929857159</v>
      </c>
      <c r="E44" s="32">
        <v>0</v>
      </c>
      <c r="F44" s="32">
        <v>14.663250000000001</v>
      </c>
      <c r="G44" s="17"/>
      <c r="H44" s="34">
        <f t="shared" si="1"/>
        <v>25</v>
      </c>
      <c r="I44" s="6"/>
      <c r="M44" s="58"/>
      <c r="N44" s="58"/>
    </row>
    <row r="45" spans="1:14" x14ac:dyDescent="0.2">
      <c r="A45" s="31">
        <v>130018</v>
      </c>
      <c r="B45" s="31" t="s">
        <v>63</v>
      </c>
      <c r="C45" s="30">
        <f t="shared" si="0"/>
        <v>6</v>
      </c>
      <c r="D45" s="33">
        <v>12.366442631517828</v>
      </c>
      <c r="E45" s="32">
        <v>6.5</v>
      </c>
      <c r="F45" s="32">
        <v>13.765500000000001</v>
      </c>
      <c r="G45" s="17">
        <v>21</v>
      </c>
      <c r="H45" s="34">
        <f t="shared" si="1"/>
        <v>54</v>
      </c>
      <c r="I45" s="6"/>
      <c r="M45" s="58"/>
      <c r="N45" s="58"/>
    </row>
    <row r="46" spans="1:14" x14ac:dyDescent="0.2">
      <c r="A46" s="31">
        <v>130027</v>
      </c>
      <c r="B46" s="31" t="s">
        <v>64</v>
      </c>
      <c r="C46" s="30">
        <f t="shared" si="0"/>
        <v>5</v>
      </c>
      <c r="D46" s="33">
        <v>13.462010800139357</v>
      </c>
      <c r="E46" s="32">
        <v>13</v>
      </c>
      <c r="F46" s="32">
        <v>10.773</v>
      </c>
      <c r="G46" s="17"/>
      <c r="H46" s="34">
        <f t="shared" si="1"/>
        <v>38</v>
      </c>
      <c r="I46" s="6"/>
      <c r="M46" s="58"/>
      <c r="N46" s="58"/>
    </row>
    <row r="47" spans="1:14" x14ac:dyDescent="0.2">
      <c r="A47" s="31">
        <v>130037</v>
      </c>
      <c r="B47" s="31" t="s">
        <v>65</v>
      </c>
      <c r="C47" s="30">
        <f t="shared" si="0"/>
        <v>10</v>
      </c>
      <c r="D47" s="33">
        <v>19.551881314597608</v>
      </c>
      <c r="E47" s="32">
        <v>20</v>
      </c>
      <c r="F47" s="32">
        <v>15.860250000000001</v>
      </c>
      <c r="G47" s="17">
        <v>42</v>
      </c>
      <c r="H47" s="34">
        <f t="shared" si="1"/>
        <v>98</v>
      </c>
      <c r="I47" s="6"/>
      <c r="M47" s="58"/>
      <c r="N47" s="58"/>
    </row>
    <row r="48" spans="1:14" x14ac:dyDescent="0.2">
      <c r="A48" s="31">
        <v>130038</v>
      </c>
      <c r="B48" s="31" t="s">
        <v>66</v>
      </c>
      <c r="C48" s="30">
        <f t="shared" si="0"/>
        <v>7</v>
      </c>
      <c r="D48" s="33">
        <v>13.703780048774824</v>
      </c>
      <c r="E48" s="32">
        <v>10</v>
      </c>
      <c r="F48" s="32">
        <v>13.167000000000002</v>
      </c>
      <c r="G48" s="17">
        <v>31</v>
      </c>
      <c r="H48" s="34">
        <f t="shared" si="1"/>
        <v>68</v>
      </c>
      <c r="I48" s="6"/>
      <c r="M48" s="58"/>
      <c r="N48" s="58"/>
    </row>
    <row r="49" spans="1:14" x14ac:dyDescent="0.2">
      <c r="A49" s="31">
        <v>130039</v>
      </c>
      <c r="B49" s="31" t="s">
        <v>67</v>
      </c>
      <c r="C49" s="30">
        <f t="shared" si="0"/>
        <v>7</v>
      </c>
      <c r="D49" s="33">
        <v>12.626567762164674</v>
      </c>
      <c r="E49" s="32">
        <v>9.5</v>
      </c>
      <c r="F49" s="32">
        <v>18.85275</v>
      </c>
      <c r="G49" s="17">
        <v>27</v>
      </c>
      <c r="H49" s="34">
        <f t="shared" si="1"/>
        <v>68</v>
      </c>
      <c r="I49" s="6"/>
      <c r="M49" s="58"/>
      <c r="N49" s="58"/>
    </row>
    <row r="50" spans="1:14" x14ac:dyDescent="0.2">
      <c r="A50" s="31">
        <v>130043</v>
      </c>
      <c r="B50" s="31" t="s">
        <v>68</v>
      </c>
      <c r="C50" s="30">
        <f t="shared" si="0"/>
        <v>5</v>
      </c>
      <c r="D50" s="33">
        <v>14.872771745441877</v>
      </c>
      <c r="E50" s="32">
        <v>10.5</v>
      </c>
      <c r="F50" s="32">
        <v>13.167000000000002</v>
      </c>
      <c r="G50" s="17"/>
      <c r="H50" s="34">
        <f t="shared" si="1"/>
        <v>39</v>
      </c>
      <c r="I50" s="6"/>
      <c r="M50" s="58"/>
      <c r="N50" s="58"/>
    </row>
    <row r="51" spans="1:14" x14ac:dyDescent="0.2">
      <c r="A51" s="31">
        <v>130049</v>
      </c>
      <c r="B51" s="31" t="s">
        <v>69</v>
      </c>
      <c r="C51" s="30">
        <f t="shared" si="0"/>
        <v>10</v>
      </c>
      <c r="D51" s="33">
        <v>15.132896876088726</v>
      </c>
      <c r="E51" s="32">
        <v>20</v>
      </c>
      <c r="F51" s="32">
        <v>18.85275</v>
      </c>
      <c r="G51" s="17">
        <v>42</v>
      </c>
      <c r="H51" s="34">
        <f t="shared" si="1"/>
        <v>96</v>
      </c>
      <c r="I51" s="6"/>
      <c r="M51" s="58"/>
      <c r="N51" s="58"/>
    </row>
    <row r="52" spans="1:14" x14ac:dyDescent="0.2">
      <c r="A52" s="31">
        <v>130051</v>
      </c>
      <c r="B52" s="31" t="s">
        <v>70</v>
      </c>
      <c r="C52" s="30">
        <f t="shared" si="0"/>
        <v>6</v>
      </c>
      <c r="D52" s="33">
        <v>8.5717251190337951</v>
      </c>
      <c r="E52" s="32">
        <v>4.5</v>
      </c>
      <c r="F52" s="32">
        <v>13.167000000000002</v>
      </c>
      <c r="G52" s="17">
        <v>24</v>
      </c>
      <c r="H52" s="34">
        <f t="shared" si="1"/>
        <v>51</v>
      </c>
      <c r="I52" s="6"/>
      <c r="M52" s="58"/>
      <c r="N52" s="58"/>
    </row>
    <row r="53" spans="1:14" x14ac:dyDescent="0.2">
      <c r="A53" s="31">
        <v>130052</v>
      </c>
      <c r="B53" s="31" t="s">
        <v>71</v>
      </c>
      <c r="C53" s="30">
        <f t="shared" si="0"/>
        <v>7</v>
      </c>
      <c r="D53" s="33">
        <v>11.567711357565905</v>
      </c>
      <c r="E53" s="32">
        <v>6.5</v>
      </c>
      <c r="F53" s="32">
        <v>14.364000000000001</v>
      </c>
      <c r="G53" s="17">
        <v>27</v>
      </c>
      <c r="H53" s="34">
        <f t="shared" si="1"/>
        <v>60</v>
      </c>
      <c r="I53" s="6"/>
      <c r="M53" s="58"/>
      <c r="N53" s="58"/>
    </row>
    <row r="54" spans="1:14" x14ac:dyDescent="0.2">
      <c r="A54" s="31">
        <v>130063</v>
      </c>
      <c r="B54" s="31" t="s">
        <v>72</v>
      </c>
      <c r="C54" s="30">
        <f t="shared" si="0"/>
        <v>5</v>
      </c>
      <c r="D54" s="33">
        <v>15.992814423411916</v>
      </c>
      <c r="E54" s="32">
        <v>12</v>
      </c>
      <c r="F54" s="32">
        <v>16.758000000000003</v>
      </c>
      <c r="G54" s="17"/>
      <c r="H54" s="34">
        <f t="shared" si="1"/>
        <v>45</v>
      </c>
      <c r="I54" s="6"/>
      <c r="M54" s="58"/>
      <c r="N54" s="58"/>
    </row>
    <row r="55" spans="1:14" x14ac:dyDescent="0.2">
      <c r="A55" s="31">
        <v>130066</v>
      </c>
      <c r="B55" s="31" t="s">
        <v>73</v>
      </c>
      <c r="C55" s="30">
        <f t="shared" si="0"/>
        <v>6</v>
      </c>
      <c r="D55" s="33">
        <v>12.657160898850307</v>
      </c>
      <c r="E55" s="32">
        <v>0</v>
      </c>
      <c r="F55" s="32">
        <v>10.473750000000001</v>
      </c>
      <c r="G55" s="17">
        <v>28</v>
      </c>
      <c r="H55" s="34">
        <f t="shared" si="1"/>
        <v>52</v>
      </c>
      <c r="I55" s="6"/>
      <c r="M55" s="58"/>
      <c r="N55" s="58"/>
    </row>
    <row r="56" spans="1:14" x14ac:dyDescent="0.2">
      <c r="A56" s="31">
        <v>130067</v>
      </c>
      <c r="B56" s="31" t="s">
        <v>74</v>
      </c>
      <c r="C56" s="30">
        <f t="shared" si="0"/>
        <v>5</v>
      </c>
      <c r="D56" s="33">
        <v>9.8723507722680282</v>
      </c>
      <c r="E56" s="32">
        <v>5</v>
      </c>
      <c r="F56" s="32">
        <v>12.867750000000001</v>
      </c>
      <c r="G56" s="17"/>
      <c r="H56" s="34">
        <f t="shared" si="1"/>
        <v>28</v>
      </c>
      <c r="I56" s="6"/>
      <c r="M56" s="58"/>
      <c r="N56" s="58"/>
    </row>
    <row r="57" spans="1:14" x14ac:dyDescent="0.2">
      <c r="A57" s="31">
        <v>130073</v>
      </c>
      <c r="B57" s="31" t="s">
        <v>75</v>
      </c>
      <c r="C57" s="30">
        <f t="shared" si="0"/>
        <v>9</v>
      </c>
      <c r="D57" s="33">
        <v>17.88711386598537</v>
      </c>
      <c r="E57" s="32">
        <v>12</v>
      </c>
      <c r="F57" s="32">
        <v>20</v>
      </c>
      <c r="G57" s="17">
        <v>33</v>
      </c>
      <c r="H57" s="34">
        <f t="shared" si="1"/>
        <v>83</v>
      </c>
      <c r="I57" s="6"/>
      <c r="M57" s="58"/>
      <c r="N57" s="58"/>
    </row>
    <row r="58" spans="1:14" x14ac:dyDescent="0.2">
      <c r="A58" s="31">
        <v>130074</v>
      </c>
      <c r="B58" s="31" t="s">
        <v>76</v>
      </c>
      <c r="C58" s="30">
        <f t="shared" si="0"/>
        <v>9</v>
      </c>
      <c r="D58" s="33">
        <v>15.132896876088726</v>
      </c>
      <c r="E58" s="32">
        <v>20</v>
      </c>
      <c r="F58" s="32">
        <v>17.955000000000002</v>
      </c>
      <c r="G58" s="17">
        <v>30</v>
      </c>
      <c r="H58" s="34">
        <f t="shared" si="1"/>
        <v>84</v>
      </c>
      <c r="I58" s="6"/>
      <c r="M58" s="58"/>
      <c r="N58" s="58"/>
    </row>
    <row r="59" spans="1:14" x14ac:dyDescent="0.2">
      <c r="A59" s="31">
        <v>130079</v>
      </c>
      <c r="B59" s="31" t="s">
        <v>77</v>
      </c>
      <c r="C59" s="30">
        <f t="shared" si="0"/>
        <v>5</v>
      </c>
      <c r="D59" s="33">
        <v>8.5717251190337951</v>
      </c>
      <c r="E59" s="32">
        <v>12</v>
      </c>
      <c r="F59" s="32">
        <v>10.1745</v>
      </c>
      <c r="G59" s="17">
        <v>13</v>
      </c>
      <c r="H59" s="34">
        <f t="shared" si="1"/>
        <v>44</v>
      </c>
      <c r="I59" s="6"/>
      <c r="M59" s="58"/>
      <c r="N59" s="58"/>
    </row>
    <row r="60" spans="1:14" x14ac:dyDescent="0.2">
      <c r="A60" s="31">
        <v>130089</v>
      </c>
      <c r="B60" s="31" t="s">
        <v>78</v>
      </c>
      <c r="C60" s="30">
        <f t="shared" si="0"/>
        <v>5</v>
      </c>
      <c r="D60" s="33">
        <v>15.441971025432586</v>
      </c>
      <c r="E60" s="32">
        <v>12</v>
      </c>
      <c r="F60" s="32">
        <v>14.9625</v>
      </c>
      <c r="G60" s="17"/>
      <c r="H60" s="34">
        <f t="shared" si="1"/>
        <v>43</v>
      </c>
      <c r="I60" s="6"/>
      <c r="M60" s="58"/>
      <c r="N60" s="58"/>
    </row>
    <row r="61" spans="1:14" x14ac:dyDescent="0.2">
      <c r="A61" s="31">
        <v>130095</v>
      </c>
      <c r="B61" s="31" t="s">
        <v>79</v>
      </c>
      <c r="C61" s="30">
        <f t="shared" si="0"/>
        <v>7</v>
      </c>
      <c r="D61" s="33">
        <v>11.815599233538498</v>
      </c>
      <c r="E61" s="32">
        <v>12</v>
      </c>
      <c r="F61" s="32">
        <v>11.67075</v>
      </c>
      <c r="G61" s="17">
        <v>28</v>
      </c>
      <c r="H61" s="34">
        <f t="shared" si="1"/>
        <v>64</v>
      </c>
      <c r="I61" s="6"/>
      <c r="M61" s="58"/>
      <c r="N61" s="58"/>
    </row>
    <row r="62" spans="1:14" x14ac:dyDescent="0.2">
      <c r="A62" s="31">
        <v>130109</v>
      </c>
      <c r="B62" s="31" t="s">
        <v>80</v>
      </c>
      <c r="C62" s="30">
        <f t="shared" si="0"/>
        <v>9</v>
      </c>
      <c r="D62" s="33">
        <v>15.968339914063408</v>
      </c>
      <c r="E62" s="32">
        <v>12</v>
      </c>
      <c r="F62" s="32">
        <v>19.750500000000002</v>
      </c>
      <c r="G62" s="17">
        <v>36</v>
      </c>
      <c r="H62" s="34">
        <f t="shared" si="1"/>
        <v>84</v>
      </c>
      <c r="I62" s="6"/>
      <c r="M62" s="57"/>
      <c r="N62" s="57"/>
    </row>
    <row r="63" spans="1:14" x14ac:dyDescent="0.2">
      <c r="A63" s="31">
        <v>130110</v>
      </c>
      <c r="B63" s="31" t="s">
        <v>81</v>
      </c>
      <c r="C63" s="30">
        <f t="shared" si="0"/>
        <v>5</v>
      </c>
      <c r="D63" s="33">
        <v>10.236492567646035</v>
      </c>
      <c r="E63" s="32">
        <v>11.5</v>
      </c>
      <c r="F63" s="32">
        <v>13.167000000000002</v>
      </c>
      <c r="G63" s="17"/>
      <c r="H63" s="34">
        <f t="shared" si="1"/>
        <v>35</v>
      </c>
      <c r="I63" s="6"/>
      <c r="L63" s="61" t="s">
        <v>27</v>
      </c>
      <c r="M63" s="62">
        <f>68.4%*M62</f>
        <v>0</v>
      </c>
      <c r="N63" s="63">
        <f>+N62</f>
        <v>0</v>
      </c>
    </row>
    <row r="64" spans="1:14" x14ac:dyDescent="0.2">
      <c r="A64" s="31">
        <v>130111</v>
      </c>
      <c r="B64" s="31" t="s">
        <v>82</v>
      </c>
      <c r="C64" s="30">
        <f t="shared" si="0"/>
        <v>7</v>
      </c>
      <c r="D64" s="33">
        <v>11.785006096852863</v>
      </c>
      <c r="E64" s="32">
        <v>12</v>
      </c>
      <c r="F64" s="32">
        <v>14.663250000000001</v>
      </c>
      <c r="G64" s="17">
        <v>24</v>
      </c>
      <c r="H64" s="34">
        <f t="shared" si="1"/>
        <v>63</v>
      </c>
      <c r="I64" s="6"/>
    </row>
    <row r="65" spans="1:9" x14ac:dyDescent="0.2">
      <c r="A65" s="31">
        <v>130121</v>
      </c>
      <c r="B65" s="31" t="s">
        <v>83</v>
      </c>
      <c r="C65" s="30">
        <f t="shared" si="0"/>
        <v>7</v>
      </c>
      <c r="D65" s="33">
        <v>13.208004296829637</v>
      </c>
      <c r="E65" s="32">
        <v>10</v>
      </c>
      <c r="F65" s="32">
        <v>14.364000000000001</v>
      </c>
      <c r="G65" s="17">
        <v>30</v>
      </c>
      <c r="H65" s="34">
        <f t="shared" si="1"/>
        <v>68</v>
      </c>
      <c r="I65" s="6"/>
    </row>
    <row r="66" spans="1:9" x14ac:dyDescent="0.2">
      <c r="A66" s="31">
        <v>130135</v>
      </c>
      <c r="B66" s="31" t="s">
        <v>84</v>
      </c>
      <c r="C66" s="30">
        <f t="shared" si="0"/>
        <v>5</v>
      </c>
      <c r="D66" s="33">
        <v>11.004630704912323</v>
      </c>
      <c r="E66" s="32">
        <v>1.25</v>
      </c>
      <c r="F66" s="32">
        <v>10.773</v>
      </c>
      <c r="G66" s="17">
        <v>8</v>
      </c>
      <c r="H66" s="34">
        <f t="shared" si="1"/>
        <v>32</v>
      </c>
      <c r="I66" s="6"/>
    </row>
    <row r="67" spans="1:9" x14ac:dyDescent="0.2">
      <c r="A67" s="31">
        <v>130136</v>
      </c>
      <c r="B67" s="31" t="s">
        <v>19</v>
      </c>
      <c r="C67" s="30">
        <f t="shared" si="0"/>
        <v>5</v>
      </c>
      <c r="D67" s="33">
        <v>14.569816223435142</v>
      </c>
      <c r="E67" s="32">
        <v>0</v>
      </c>
      <c r="F67" s="32">
        <v>12.5685</v>
      </c>
      <c r="G67" s="17">
        <v>17</v>
      </c>
      <c r="H67" s="34">
        <f t="shared" si="1"/>
        <v>45</v>
      </c>
      <c r="I67" s="6"/>
    </row>
    <row r="68" spans="1:9" x14ac:dyDescent="0.2">
      <c r="A68" s="31">
        <v>130139</v>
      </c>
      <c r="B68" s="31" t="s">
        <v>85</v>
      </c>
      <c r="C68" s="30">
        <f t="shared" si="0"/>
        <v>7</v>
      </c>
      <c r="D68" s="33">
        <v>19.279518929276509</v>
      </c>
      <c r="E68" s="32">
        <v>11</v>
      </c>
      <c r="F68" s="32">
        <v>16.458750000000002</v>
      </c>
      <c r="G68" s="17">
        <v>18</v>
      </c>
      <c r="H68" s="34">
        <f t="shared" si="1"/>
        <v>65</v>
      </c>
      <c r="I68" s="6"/>
    </row>
    <row r="69" spans="1:9" x14ac:dyDescent="0.2">
      <c r="A69" s="31">
        <v>130146</v>
      </c>
      <c r="B69" s="31" t="s">
        <v>86</v>
      </c>
      <c r="C69" s="30">
        <f t="shared" si="0"/>
        <v>8</v>
      </c>
      <c r="D69" s="33">
        <v>18.170871559633028</v>
      </c>
      <c r="E69" s="32">
        <v>5</v>
      </c>
      <c r="F69" s="32">
        <v>20</v>
      </c>
      <c r="G69" s="17">
        <v>28</v>
      </c>
      <c r="H69" s="34">
        <f t="shared" si="1"/>
        <v>72</v>
      </c>
      <c r="I69" s="6"/>
    </row>
    <row r="70" spans="1:9" x14ac:dyDescent="0.2">
      <c r="A70" s="31">
        <v>130147</v>
      </c>
      <c r="B70" s="31" t="s">
        <v>87</v>
      </c>
      <c r="C70" s="30">
        <f t="shared" si="0"/>
        <v>8</v>
      </c>
      <c r="D70" s="33">
        <v>17.076145337359193</v>
      </c>
      <c r="E70" s="32">
        <v>14.25</v>
      </c>
      <c r="F70" s="32">
        <v>15.860250000000001</v>
      </c>
      <c r="G70" s="17">
        <v>28</v>
      </c>
      <c r="H70" s="34">
        <f t="shared" si="1"/>
        <v>76</v>
      </c>
      <c r="I70" s="6"/>
    </row>
    <row r="71" spans="1:9" x14ac:dyDescent="0.2">
      <c r="A71" s="31">
        <v>130149</v>
      </c>
      <c r="B71" s="31" t="s">
        <v>88</v>
      </c>
      <c r="C71" s="30">
        <f t="shared" si="0"/>
        <v>10</v>
      </c>
      <c r="D71" s="33">
        <v>14.352521484148184</v>
      </c>
      <c r="E71" s="32">
        <v>20</v>
      </c>
      <c r="F71" s="32">
        <v>16.758000000000003</v>
      </c>
      <c r="G71" s="17">
        <v>42</v>
      </c>
      <c r="H71" s="34">
        <f t="shared" si="1"/>
        <v>94</v>
      </c>
      <c r="I71" s="6"/>
    </row>
    <row r="72" spans="1:9" x14ac:dyDescent="0.2">
      <c r="A72" s="31">
        <v>130151</v>
      </c>
      <c r="B72" s="31" t="s">
        <v>89</v>
      </c>
      <c r="C72" s="30">
        <f t="shared" si="0"/>
        <v>5</v>
      </c>
      <c r="D72" s="33">
        <v>10.980156195563815</v>
      </c>
      <c r="E72" s="32">
        <v>5</v>
      </c>
      <c r="F72" s="32">
        <v>14.06475</v>
      </c>
      <c r="G72" s="17"/>
      <c r="H72" s="34">
        <f t="shared" si="1"/>
        <v>31</v>
      </c>
      <c r="I72" s="6"/>
    </row>
    <row r="73" spans="1:9" x14ac:dyDescent="0.2">
      <c r="A73" s="31">
        <v>130155</v>
      </c>
      <c r="B73" s="31" t="s">
        <v>90</v>
      </c>
      <c r="C73" s="30">
        <f t="shared" si="0"/>
        <v>5</v>
      </c>
      <c r="D73" s="33">
        <v>12.923404656834283</v>
      </c>
      <c r="E73" s="32">
        <v>10</v>
      </c>
      <c r="F73" s="32">
        <v>13.46625</v>
      </c>
      <c r="G73" s="17"/>
      <c r="H73" s="34">
        <f t="shared" si="1"/>
        <v>37</v>
      </c>
      <c r="I73" s="6"/>
    </row>
    <row r="74" spans="1:9" x14ac:dyDescent="0.2">
      <c r="A74" s="31">
        <v>130158</v>
      </c>
      <c r="B74" s="31" t="s">
        <v>91</v>
      </c>
      <c r="C74" s="30">
        <f t="shared" si="0"/>
        <v>5</v>
      </c>
      <c r="D74" s="33">
        <v>17.08226396469632</v>
      </c>
      <c r="E74" s="32">
        <v>11</v>
      </c>
      <c r="F74" s="32">
        <v>18.254250000000003</v>
      </c>
      <c r="G74" s="17"/>
      <c r="H74" s="34">
        <f t="shared" si="1"/>
        <v>47</v>
      </c>
      <c r="I74" s="6"/>
    </row>
    <row r="75" spans="1:9" x14ac:dyDescent="0.2">
      <c r="A75" s="31">
        <v>130167</v>
      </c>
      <c r="B75" s="31" t="s">
        <v>92</v>
      </c>
      <c r="C75" s="30">
        <f t="shared" si="0"/>
        <v>6</v>
      </c>
      <c r="D75" s="33">
        <v>11.264755835559168</v>
      </c>
      <c r="E75" s="32">
        <v>9.5</v>
      </c>
      <c r="F75" s="32">
        <v>16.758000000000003</v>
      </c>
      <c r="G75" s="17">
        <v>15</v>
      </c>
      <c r="H75" s="34">
        <f t="shared" si="1"/>
        <v>53</v>
      </c>
      <c r="I75" s="6"/>
    </row>
    <row r="76" spans="1:9" x14ac:dyDescent="0.2">
      <c r="A76" s="31">
        <v>130170</v>
      </c>
      <c r="B76" s="31" t="s">
        <v>93</v>
      </c>
      <c r="C76" s="30">
        <f t="shared" si="0"/>
        <v>10</v>
      </c>
      <c r="D76" s="33">
        <v>14.872771745441877</v>
      </c>
      <c r="E76" s="32">
        <v>17</v>
      </c>
      <c r="F76" s="32">
        <v>20</v>
      </c>
      <c r="G76" s="17">
        <v>45</v>
      </c>
      <c r="H76" s="34">
        <f t="shared" ref="H76:H139" si="2">ROUNDUP(SUM(D76:G76),0)</f>
        <v>97</v>
      </c>
      <c r="I76" s="6"/>
    </row>
    <row r="77" spans="1:9" x14ac:dyDescent="0.2">
      <c r="A77" s="31">
        <v>130174</v>
      </c>
      <c r="B77" s="31" t="s">
        <v>94</v>
      </c>
      <c r="C77" s="30">
        <f t="shared" si="0"/>
        <v>8</v>
      </c>
      <c r="D77" s="33">
        <v>10.94956305887818</v>
      </c>
      <c r="E77" s="32">
        <v>7.5</v>
      </c>
      <c r="F77" s="32">
        <v>13.167000000000002</v>
      </c>
      <c r="G77" s="17">
        <v>42</v>
      </c>
      <c r="H77" s="34">
        <f t="shared" si="2"/>
        <v>74</v>
      </c>
      <c r="I77" s="6"/>
    </row>
    <row r="78" spans="1:9" x14ac:dyDescent="0.2">
      <c r="A78" s="31">
        <v>130176</v>
      </c>
      <c r="B78" s="31" t="s">
        <v>95</v>
      </c>
      <c r="C78" s="30">
        <f t="shared" si="0"/>
        <v>5</v>
      </c>
      <c r="D78" s="33">
        <v>12.470459296248986</v>
      </c>
      <c r="E78" s="32">
        <v>20</v>
      </c>
      <c r="F78" s="32">
        <v>11.97</v>
      </c>
      <c r="G78" s="17"/>
      <c r="H78" s="34">
        <f t="shared" si="2"/>
        <v>45</v>
      </c>
      <c r="I78" s="6"/>
    </row>
    <row r="79" spans="1:9" x14ac:dyDescent="0.2">
      <c r="A79" s="31">
        <v>130180</v>
      </c>
      <c r="B79" s="31" t="s">
        <v>96</v>
      </c>
      <c r="C79" s="30">
        <f t="shared" si="0"/>
        <v>5</v>
      </c>
      <c r="D79" s="33">
        <v>8.3115999883869485</v>
      </c>
      <c r="E79" s="32">
        <v>9.5</v>
      </c>
      <c r="F79" s="32">
        <v>11.07225</v>
      </c>
      <c r="G79" s="17">
        <v>12</v>
      </c>
      <c r="H79" s="34">
        <f t="shared" si="2"/>
        <v>41</v>
      </c>
      <c r="I79" s="6"/>
    </row>
    <row r="80" spans="1:9" x14ac:dyDescent="0.2">
      <c r="A80" s="31">
        <v>130183</v>
      </c>
      <c r="B80" s="31" t="s">
        <v>97</v>
      </c>
      <c r="C80" s="30">
        <f t="shared" si="0"/>
        <v>10</v>
      </c>
      <c r="D80" s="33">
        <v>19.279518929276509</v>
      </c>
      <c r="E80" s="32">
        <v>20</v>
      </c>
      <c r="F80" s="32">
        <v>20</v>
      </c>
      <c r="G80" s="17">
        <v>32</v>
      </c>
      <c r="H80" s="34">
        <f t="shared" si="2"/>
        <v>92</v>
      </c>
      <c r="I80" s="6"/>
    </row>
    <row r="81" spans="1:9" x14ac:dyDescent="0.2">
      <c r="A81" s="31">
        <v>130185</v>
      </c>
      <c r="B81" s="31" t="s">
        <v>98</v>
      </c>
      <c r="C81" s="30">
        <f t="shared" si="0"/>
        <v>8</v>
      </c>
      <c r="D81" s="33">
        <v>11.295348972244804</v>
      </c>
      <c r="E81" s="32">
        <v>10</v>
      </c>
      <c r="F81" s="32">
        <v>14.9625</v>
      </c>
      <c r="G81" s="17">
        <v>38</v>
      </c>
      <c r="H81" s="34">
        <f t="shared" si="2"/>
        <v>75</v>
      </c>
      <c r="I81" s="6"/>
    </row>
    <row r="82" spans="1:9" x14ac:dyDescent="0.2">
      <c r="A82" s="31">
        <v>130194</v>
      </c>
      <c r="B82" s="31" t="s">
        <v>99</v>
      </c>
      <c r="C82" s="30">
        <f t="shared" si="0"/>
        <v>8</v>
      </c>
      <c r="D82" s="33">
        <v>13.771084949483219</v>
      </c>
      <c r="E82" s="32">
        <v>17</v>
      </c>
      <c r="F82" s="32">
        <v>10.473750000000001</v>
      </c>
      <c r="G82" s="17">
        <v>35</v>
      </c>
      <c r="H82" s="34">
        <f t="shared" si="2"/>
        <v>77</v>
      </c>
      <c r="I82" s="6"/>
    </row>
    <row r="83" spans="1:9" x14ac:dyDescent="0.2">
      <c r="A83" s="31">
        <v>130195</v>
      </c>
      <c r="B83" s="31" t="s">
        <v>100</v>
      </c>
      <c r="C83" s="30">
        <f t="shared" si="0"/>
        <v>8</v>
      </c>
      <c r="D83" s="33">
        <v>16.49470880269423</v>
      </c>
      <c r="E83" s="32">
        <v>10</v>
      </c>
      <c r="F83" s="32">
        <v>20</v>
      </c>
      <c r="G83" s="17">
        <v>30</v>
      </c>
      <c r="H83" s="34">
        <f t="shared" si="2"/>
        <v>77</v>
      </c>
      <c r="I83" s="6"/>
    </row>
    <row r="84" spans="1:9" x14ac:dyDescent="0.2">
      <c r="A84" s="31">
        <v>130201</v>
      </c>
      <c r="B84" s="31" t="s">
        <v>101</v>
      </c>
      <c r="C84" s="30">
        <f t="shared" si="0"/>
        <v>7</v>
      </c>
      <c r="D84" s="33">
        <v>15.411377888746953</v>
      </c>
      <c r="E84" s="32">
        <v>13</v>
      </c>
      <c r="F84" s="32">
        <v>17.05725</v>
      </c>
      <c r="G84" s="17">
        <v>20</v>
      </c>
      <c r="H84" s="34">
        <f t="shared" si="2"/>
        <v>66</v>
      </c>
      <c r="I84" s="6"/>
    </row>
    <row r="85" spans="1:9" x14ac:dyDescent="0.2">
      <c r="A85" s="31">
        <v>130208</v>
      </c>
      <c r="B85" s="31" t="s">
        <v>102</v>
      </c>
      <c r="C85" s="30">
        <f t="shared" si="0"/>
        <v>5</v>
      </c>
      <c r="D85" s="33">
        <v>15.689858901405181</v>
      </c>
      <c r="E85" s="32">
        <v>19</v>
      </c>
      <c r="F85" s="32">
        <v>12.5685</v>
      </c>
      <c r="G85" s="17"/>
      <c r="H85" s="34">
        <f t="shared" si="2"/>
        <v>48</v>
      </c>
      <c r="I85" s="6"/>
    </row>
    <row r="86" spans="1:9" x14ac:dyDescent="0.2">
      <c r="A86" s="31">
        <v>130216</v>
      </c>
      <c r="B86" s="31" t="s">
        <v>103</v>
      </c>
      <c r="C86" s="30">
        <f t="shared" si="0"/>
        <v>5</v>
      </c>
      <c r="D86" s="33">
        <v>13.801678086168856</v>
      </c>
      <c r="E86" s="32">
        <v>10</v>
      </c>
      <c r="F86" s="32">
        <v>20</v>
      </c>
      <c r="G86" s="17"/>
      <c r="H86" s="34">
        <f t="shared" si="2"/>
        <v>44</v>
      </c>
      <c r="I86" s="6"/>
    </row>
    <row r="87" spans="1:9" x14ac:dyDescent="0.2">
      <c r="A87" s="31">
        <v>130220</v>
      </c>
      <c r="B87" s="31" t="s">
        <v>104</v>
      </c>
      <c r="C87" s="30">
        <f t="shared" si="0"/>
        <v>8</v>
      </c>
      <c r="D87" s="33">
        <v>16.962025316455698</v>
      </c>
      <c r="E87" s="32">
        <v>7</v>
      </c>
      <c r="F87" s="32">
        <v>14.663250000000001</v>
      </c>
      <c r="G87" s="17">
        <v>35</v>
      </c>
      <c r="H87" s="34">
        <f t="shared" si="2"/>
        <v>74</v>
      </c>
      <c r="I87" s="6"/>
    </row>
    <row r="88" spans="1:9" x14ac:dyDescent="0.2">
      <c r="A88" s="31">
        <v>130231</v>
      </c>
      <c r="B88" s="31" t="s">
        <v>105</v>
      </c>
      <c r="C88" s="30">
        <f t="shared" si="0"/>
        <v>10</v>
      </c>
      <c r="D88" s="33">
        <v>15.659265764719546</v>
      </c>
      <c r="E88" s="32">
        <v>14</v>
      </c>
      <c r="F88" s="32">
        <v>13.46625</v>
      </c>
      <c r="G88" s="17">
        <v>46</v>
      </c>
      <c r="H88" s="34">
        <f t="shared" si="2"/>
        <v>90</v>
      </c>
      <c r="I88" s="6"/>
    </row>
    <row r="89" spans="1:9" x14ac:dyDescent="0.2">
      <c r="A89" s="31">
        <v>130242</v>
      </c>
      <c r="B89" s="31" t="s">
        <v>106</v>
      </c>
      <c r="C89" s="30">
        <f t="shared" si="0"/>
        <v>10</v>
      </c>
      <c r="D89" s="33">
        <v>19.746835443037977</v>
      </c>
      <c r="E89" s="32">
        <v>18.5</v>
      </c>
      <c r="F89" s="32">
        <v>20</v>
      </c>
      <c r="G89" s="17">
        <v>38</v>
      </c>
      <c r="H89" s="34">
        <f t="shared" si="2"/>
        <v>97</v>
      </c>
      <c r="I89" s="6"/>
    </row>
    <row r="90" spans="1:9" x14ac:dyDescent="0.2">
      <c r="A90" s="31">
        <v>130243</v>
      </c>
      <c r="B90" s="31" t="s">
        <v>107</v>
      </c>
      <c r="C90" s="30">
        <f t="shared" si="0"/>
        <v>5</v>
      </c>
      <c r="D90" s="33">
        <v>15.435852398095461</v>
      </c>
      <c r="E90" s="32">
        <v>10</v>
      </c>
      <c r="F90" s="32">
        <v>18.5535</v>
      </c>
      <c r="G90" s="17"/>
      <c r="H90" s="34">
        <f t="shared" si="2"/>
        <v>44</v>
      </c>
      <c r="I90" s="6"/>
    </row>
    <row r="91" spans="1:9" x14ac:dyDescent="0.2">
      <c r="A91" s="31">
        <v>130250</v>
      </c>
      <c r="B91" s="31" t="s">
        <v>108</v>
      </c>
      <c r="C91" s="30">
        <f t="shared" si="0"/>
        <v>5</v>
      </c>
      <c r="D91" s="33">
        <v>11.325942108930439</v>
      </c>
      <c r="E91" s="32">
        <v>19</v>
      </c>
      <c r="F91" s="32">
        <v>14.06475</v>
      </c>
      <c r="G91" s="17"/>
      <c r="H91" s="34">
        <f t="shared" si="2"/>
        <v>45</v>
      </c>
      <c r="I91" s="6"/>
    </row>
    <row r="92" spans="1:9" x14ac:dyDescent="0.2">
      <c r="A92" s="31">
        <v>130253</v>
      </c>
      <c r="B92" s="31" t="s">
        <v>109</v>
      </c>
      <c r="C92" s="30">
        <f t="shared" si="0"/>
        <v>7</v>
      </c>
      <c r="D92" s="33">
        <v>9.110331262338871</v>
      </c>
      <c r="E92" s="32">
        <v>10</v>
      </c>
      <c r="F92" s="32">
        <v>16.458750000000002</v>
      </c>
      <c r="G92" s="17">
        <v>28</v>
      </c>
      <c r="H92" s="34">
        <f t="shared" si="2"/>
        <v>64</v>
      </c>
      <c r="I92" s="6"/>
    </row>
    <row r="93" spans="1:9" x14ac:dyDescent="0.2">
      <c r="A93" s="31">
        <v>130259</v>
      </c>
      <c r="B93" s="31" t="s">
        <v>110</v>
      </c>
      <c r="C93" s="30">
        <f t="shared" si="0"/>
        <v>8</v>
      </c>
      <c r="D93" s="33">
        <v>8.2014646963186628</v>
      </c>
      <c r="E93" s="32">
        <v>14.75</v>
      </c>
      <c r="F93" s="32">
        <v>14.06475</v>
      </c>
      <c r="G93" s="17">
        <v>35</v>
      </c>
      <c r="H93" s="34">
        <f t="shared" si="2"/>
        <v>73</v>
      </c>
      <c r="I93" s="6"/>
    </row>
    <row r="94" spans="1:9" x14ac:dyDescent="0.2">
      <c r="A94" s="31">
        <v>130266</v>
      </c>
      <c r="B94" s="31" t="s">
        <v>111</v>
      </c>
      <c r="C94" s="30">
        <f t="shared" si="0"/>
        <v>10</v>
      </c>
      <c r="D94" s="33">
        <v>16.5558950760655</v>
      </c>
      <c r="E94" s="32">
        <v>20</v>
      </c>
      <c r="F94" s="32">
        <v>19.451250000000002</v>
      </c>
      <c r="G94" s="17">
        <v>38</v>
      </c>
      <c r="H94" s="34">
        <f t="shared" si="2"/>
        <v>95</v>
      </c>
      <c r="I94" s="6"/>
    </row>
    <row r="95" spans="1:9" x14ac:dyDescent="0.2">
      <c r="A95" s="31">
        <v>130268</v>
      </c>
      <c r="B95" s="31" t="s">
        <v>112</v>
      </c>
      <c r="C95" s="30">
        <f t="shared" si="0"/>
        <v>10</v>
      </c>
      <c r="D95" s="33">
        <v>16.797664324700968</v>
      </c>
      <c r="E95" s="32">
        <v>7.5</v>
      </c>
      <c r="F95" s="32">
        <v>20</v>
      </c>
      <c r="G95" s="17">
        <v>48</v>
      </c>
      <c r="H95" s="34">
        <f t="shared" si="2"/>
        <v>93</v>
      </c>
      <c r="I95" s="6"/>
    </row>
    <row r="96" spans="1:9" x14ac:dyDescent="0.2">
      <c r="A96" s="31">
        <v>130271</v>
      </c>
      <c r="B96" s="31" t="s">
        <v>113</v>
      </c>
      <c r="C96" s="30">
        <f t="shared" si="0"/>
        <v>5</v>
      </c>
      <c r="D96" s="33">
        <v>10.955681686215307</v>
      </c>
      <c r="E96" s="32">
        <v>4.5</v>
      </c>
      <c r="F96" s="32">
        <v>12.269250000000001</v>
      </c>
      <c r="G96" s="17"/>
      <c r="H96" s="34">
        <f t="shared" si="2"/>
        <v>28</v>
      </c>
      <c r="I96" s="6"/>
    </row>
    <row r="97" spans="1:9" x14ac:dyDescent="0.2">
      <c r="A97" s="31">
        <v>130279</v>
      </c>
      <c r="B97" s="31" t="s">
        <v>114</v>
      </c>
      <c r="C97" s="30">
        <f t="shared" si="0"/>
        <v>8</v>
      </c>
      <c r="D97" s="33">
        <v>17.354626350017419</v>
      </c>
      <c r="E97" s="32">
        <v>11</v>
      </c>
      <c r="F97" s="32">
        <v>16.458750000000002</v>
      </c>
      <c r="G97" s="17">
        <v>25</v>
      </c>
      <c r="H97" s="34">
        <f t="shared" si="2"/>
        <v>70</v>
      </c>
      <c r="I97" s="6"/>
    </row>
    <row r="98" spans="1:9" x14ac:dyDescent="0.2">
      <c r="A98" s="31">
        <v>130280</v>
      </c>
      <c r="B98" s="31" t="s">
        <v>115</v>
      </c>
      <c r="C98" s="30">
        <f t="shared" si="0"/>
        <v>9</v>
      </c>
      <c r="D98" s="33">
        <v>16.265176808733017</v>
      </c>
      <c r="E98" s="32">
        <v>19</v>
      </c>
      <c r="F98" s="32">
        <v>15.561</v>
      </c>
      <c r="G98" s="17">
        <v>34</v>
      </c>
      <c r="H98" s="34">
        <f t="shared" si="2"/>
        <v>85</v>
      </c>
      <c r="I98" s="6"/>
    </row>
    <row r="99" spans="1:9" x14ac:dyDescent="0.2">
      <c r="A99" s="31">
        <v>130285</v>
      </c>
      <c r="B99" s="31" t="s">
        <v>116</v>
      </c>
      <c r="C99" s="30">
        <f t="shared" si="0"/>
        <v>5</v>
      </c>
      <c r="D99" s="33">
        <v>7.0814220183486238</v>
      </c>
      <c r="E99" s="32">
        <v>10.5</v>
      </c>
      <c r="F99" s="32">
        <v>13.46625</v>
      </c>
      <c r="G99" s="17"/>
      <c r="H99" s="34">
        <f t="shared" si="2"/>
        <v>32</v>
      </c>
      <c r="I99" s="6"/>
    </row>
    <row r="100" spans="1:9" x14ac:dyDescent="0.2">
      <c r="A100" s="31">
        <v>130292</v>
      </c>
      <c r="B100" s="31" t="s">
        <v>117</v>
      </c>
      <c r="C100" s="30">
        <f t="shared" si="0"/>
        <v>6</v>
      </c>
      <c r="D100" s="33">
        <v>12.657160898850307</v>
      </c>
      <c r="E100" s="32">
        <v>8</v>
      </c>
      <c r="F100" s="32">
        <v>12.269250000000001</v>
      </c>
      <c r="G100" s="17">
        <v>25</v>
      </c>
      <c r="H100" s="34">
        <f t="shared" si="2"/>
        <v>58</v>
      </c>
      <c r="I100" s="6"/>
    </row>
    <row r="101" spans="1:9" x14ac:dyDescent="0.2">
      <c r="A101" s="31">
        <v>130293</v>
      </c>
      <c r="B101" s="31" t="s">
        <v>118</v>
      </c>
      <c r="C101" s="30">
        <f t="shared" si="0"/>
        <v>5</v>
      </c>
      <c r="D101" s="33">
        <v>11.840073742887006</v>
      </c>
      <c r="E101" s="32">
        <v>10</v>
      </c>
      <c r="F101" s="32">
        <v>18.85275</v>
      </c>
      <c r="G101" s="17"/>
      <c r="H101" s="34">
        <f t="shared" si="2"/>
        <v>41</v>
      </c>
      <c r="I101" s="6"/>
    </row>
    <row r="102" spans="1:9" x14ac:dyDescent="0.2">
      <c r="A102" s="31">
        <v>130298</v>
      </c>
      <c r="B102" s="31" t="s">
        <v>119</v>
      </c>
      <c r="C102" s="30">
        <f t="shared" si="0"/>
        <v>6</v>
      </c>
      <c r="D102" s="33">
        <v>11.846192370224133</v>
      </c>
      <c r="E102" s="32">
        <v>9.5</v>
      </c>
      <c r="F102" s="32">
        <v>13.765500000000001</v>
      </c>
      <c r="G102" s="17">
        <v>21</v>
      </c>
      <c r="H102" s="34">
        <f t="shared" si="2"/>
        <v>57</v>
      </c>
      <c r="I102" s="6"/>
    </row>
    <row r="103" spans="1:9" x14ac:dyDescent="0.2">
      <c r="A103" s="31">
        <v>130299</v>
      </c>
      <c r="B103" s="31" t="s">
        <v>120</v>
      </c>
      <c r="C103" s="30">
        <f t="shared" si="0"/>
        <v>6</v>
      </c>
      <c r="D103" s="33">
        <v>14.59429073278365</v>
      </c>
      <c r="E103" s="32">
        <v>6</v>
      </c>
      <c r="F103" s="32">
        <v>15.561</v>
      </c>
      <c r="G103" s="17">
        <v>18</v>
      </c>
      <c r="H103" s="34">
        <f t="shared" si="2"/>
        <v>55</v>
      </c>
      <c r="I103" s="6"/>
    </row>
    <row r="104" spans="1:9" x14ac:dyDescent="0.2">
      <c r="A104" s="31">
        <v>130302</v>
      </c>
      <c r="B104" s="31" t="s">
        <v>121</v>
      </c>
      <c r="C104" s="30">
        <f t="shared" si="0"/>
        <v>8</v>
      </c>
      <c r="D104" s="33">
        <v>15.962221286726281</v>
      </c>
      <c r="E104" s="32">
        <v>10</v>
      </c>
      <c r="F104" s="32">
        <v>15.860250000000001</v>
      </c>
      <c r="G104" s="17">
        <v>34</v>
      </c>
      <c r="H104" s="34">
        <f t="shared" si="2"/>
        <v>76</v>
      </c>
      <c r="I104" s="6"/>
    </row>
    <row r="105" spans="1:9" x14ac:dyDescent="0.2">
      <c r="A105" s="31">
        <v>130303</v>
      </c>
      <c r="B105" s="31" t="s">
        <v>122</v>
      </c>
      <c r="C105" s="30">
        <f t="shared" si="0"/>
        <v>6</v>
      </c>
      <c r="D105" s="33">
        <v>17.88711386598537</v>
      </c>
      <c r="E105" s="32">
        <v>20</v>
      </c>
      <c r="F105" s="32">
        <v>20</v>
      </c>
      <c r="G105" s="17"/>
      <c r="H105" s="34">
        <f t="shared" si="2"/>
        <v>58</v>
      </c>
      <c r="I105" s="6"/>
    </row>
    <row r="106" spans="1:9" x14ac:dyDescent="0.2">
      <c r="A106" s="31">
        <v>130305</v>
      </c>
      <c r="B106" s="31" t="s">
        <v>123</v>
      </c>
      <c r="C106" s="30">
        <f t="shared" si="0"/>
        <v>6</v>
      </c>
      <c r="D106" s="33">
        <v>17.917707002671005</v>
      </c>
      <c r="E106" s="32">
        <v>5</v>
      </c>
      <c r="F106" s="32">
        <v>12.269250000000001</v>
      </c>
      <c r="G106" s="17">
        <v>16</v>
      </c>
      <c r="H106" s="34">
        <f t="shared" si="2"/>
        <v>52</v>
      </c>
      <c r="I106" s="6"/>
    </row>
    <row r="107" spans="1:9" x14ac:dyDescent="0.2">
      <c r="A107" s="31">
        <v>130308</v>
      </c>
      <c r="B107" s="31" t="s">
        <v>124</v>
      </c>
      <c r="C107" s="30">
        <f t="shared" si="0"/>
        <v>5</v>
      </c>
      <c r="D107" s="33">
        <v>15.423615143421205</v>
      </c>
      <c r="E107" s="32">
        <v>10</v>
      </c>
      <c r="F107" s="32">
        <v>12.5685</v>
      </c>
      <c r="G107" s="17">
        <v>6</v>
      </c>
      <c r="H107" s="34">
        <f t="shared" si="2"/>
        <v>44</v>
      </c>
      <c r="I107" s="6"/>
    </row>
    <row r="108" spans="1:9" x14ac:dyDescent="0.2">
      <c r="A108" s="31">
        <v>130315</v>
      </c>
      <c r="B108" s="31" t="s">
        <v>125</v>
      </c>
      <c r="C108" s="30">
        <f t="shared" si="0"/>
        <v>5</v>
      </c>
      <c r="D108" s="33">
        <v>7.4210893043781212</v>
      </c>
      <c r="E108" s="32">
        <v>11</v>
      </c>
      <c r="F108" s="32">
        <v>12.5685</v>
      </c>
      <c r="G108" s="17"/>
      <c r="H108" s="34">
        <f t="shared" si="2"/>
        <v>31</v>
      </c>
      <c r="I108" s="6"/>
    </row>
    <row r="109" spans="1:9" x14ac:dyDescent="0.2">
      <c r="A109" s="31">
        <v>130317</v>
      </c>
      <c r="B109" s="31" t="s">
        <v>126</v>
      </c>
      <c r="C109" s="30">
        <f t="shared" si="0"/>
        <v>5</v>
      </c>
      <c r="D109" s="33">
        <v>13.431417663453722</v>
      </c>
      <c r="E109" s="32">
        <v>12</v>
      </c>
      <c r="F109" s="32">
        <v>13.167000000000002</v>
      </c>
      <c r="G109" s="17"/>
      <c r="H109" s="34">
        <f t="shared" si="2"/>
        <v>39</v>
      </c>
      <c r="I109" s="6"/>
    </row>
    <row r="110" spans="1:9" x14ac:dyDescent="0.2">
      <c r="A110" s="31">
        <v>130327</v>
      </c>
      <c r="B110" s="31" t="s">
        <v>127</v>
      </c>
      <c r="C110" s="30">
        <f t="shared" si="0"/>
        <v>5</v>
      </c>
      <c r="D110" s="33">
        <v>7.9719327023574493</v>
      </c>
      <c r="E110" s="32">
        <v>5</v>
      </c>
      <c r="F110" s="32">
        <v>17.3565</v>
      </c>
      <c r="G110" s="17"/>
      <c r="H110" s="34">
        <f t="shared" si="2"/>
        <v>31</v>
      </c>
      <c r="I110" s="6"/>
    </row>
    <row r="111" spans="1:9" x14ac:dyDescent="0.2">
      <c r="A111" s="31">
        <v>130337</v>
      </c>
      <c r="B111" s="31" t="s">
        <v>128</v>
      </c>
      <c r="C111" s="30">
        <f t="shared" si="0"/>
        <v>10</v>
      </c>
      <c r="D111" s="33">
        <v>19.532683486238533</v>
      </c>
      <c r="E111" s="32">
        <v>20</v>
      </c>
      <c r="F111" s="32">
        <v>17.955000000000002</v>
      </c>
      <c r="G111" s="17">
        <v>50</v>
      </c>
      <c r="H111" s="34">
        <f t="shared" si="2"/>
        <v>108</v>
      </c>
      <c r="I111" s="6"/>
    </row>
    <row r="112" spans="1:9" x14ac:dyDescent="0.2">
      <c r="A112" s="31">
        <v>130351</v>
      </c>
      <c r="B112" s="31" t="s">
        <v>129</v>
      </c>
      <c r="C112" s="30">
        <f t="shared" si="0"/>
        <v>8</v>
      </c>
      <c r="D112" s="33">
        <v>19.746835443037977</v>
      </c>
      <c r="E112" s="32">
        <v>2.5</v>
      </c>
      <c r="F112" s="32">
        <v>16.159500000000001</v>
      </c>
      <c r="G112" s="17">
        <v>36</v>
      </c>
      <c r="H112" s="34">
        <f t="shared" si="2"/>
        <v>75</v>
      </c>
      <c r="I112" s="6"/>
    </row>
    <row r="113" spans="1:9" x14ac:dyDescent="0.2">
      <c r="A113" s="31">
        <v>130361</v>
      </c>
      <c r="B113" s="31" t="s">
        <v>130</v>
      </c>
      <c r="C113" s="30">
        <f t="shared" si="0"/>
        <v>7</v>
      </c>
      <c r="D113" s="33">
        <v>9.1042126350017423</v>
      </c>
      <c r="E113" s="32">
        <v>0</v>
      </c>
      <c r="F113" s="32">
        <v>13.167000000000002</v>
      </c>
      <c r="G113" s="17">
        <v>38</v>
      </c>
      <c r="H113" s="34">
        <f t="shared" si="2"/>
        <v>61</v>
      </c>
      <c r="I113" s="6"/>
    </row>
    <row r="114" spans="1:9" x14ac:dyDescent="0.2">
      <c r="A114" s="31">
        <v>130362</v>
      </c>
      <c r="B114" s="31" t="s">
        <v>18</v>
      </c>
      <c r="C114" s="30">
        <f t="shared" si="0"/>
        <v>7</v>
      </c>
      <c r="D114" s="33">
        <v>14.266860701428406</v>
      </c>
      <c r="E114" s="32">
        <v>2.5</v>
      </c>
      <c r="F114" s="32">
        <v>15.261750000000001</v>
      </c>
      <c r="G114" s="17">
        <v>30</v>
      </c>
      <c r="H114" s="34">
        <f t="shared" si="2"/>
        <v>63</v>
      </c>
      <c r="I114" s="6"/>
    </row>
    <row r="115" spans="1:9" x14ac:dyDescent="0.2">
      <c r="A115" s="31">
        <v>130367</v>
      </c>
      <c r="B115" s="31" t="s">
        <v>131</v>
      </c>
      <c r="C115" s="30">
        <f t="shared" si="0"/>
        <v>5</v>
      </c>
      <c r="D115" s="33">
        <v>11.252518580884914</v>
      </c>
      <c r="E115" s="32">
        <v>7.5</v>
      </c>
      <c r="F115" s="32">
        <v>10.773</v>
      </c>
      <c r="G115" s="17"/>
      <c r="H115" s="34">
        <f t="shared" si="2"/>
        <v>30</v>
      </c>
      <c r="I115" s="6"/>
    </row>
    <row r="116" spans="1:9" x14ac:dyDescent="0.2">
      <c r="A116" s="31">
        <v>130370</v>
      </c>
      <c r="B116" s="31" t="s">
        <v>132</v>
      </c>
      <c r="C116" s="30">
        <f t="shared" si="0"/>
        <v>5</v>
      </c>
      <c r="D116" s="33">
        <v>14.018972825455814</v>
      </c>
      <c r="E116" s="32">
        <v>9</v>
      </c>
      <c r="F116" s="32">
        <v>10.773</v>
      </c>
      <c r="G116" s="17"/>
      <c r="H116" s="34">
        <f t="shared" si="2"/>
        <v>34</v>
      </c>
      <c r="I116" s="6"/>
    </row>
    <row r="117" spans="1:9" x14ac:dyDescent="0.2">
      <c r="A117" s="31">
        <v>130374</v>
      </c>
      <c r="B117" s="31" t="s">
        <v>133</v>
      </c>
      <c r="C117" s="30">
        <f t="shared" si="0"/>
        <v>10</v>
      </c>
      <c r="D117" s="33">
        <v>15.986695796074789</v>
      </c>
      <c r="E117" s="32">
        <v>15</v>
      </c>
      <c r="F117" s="32">
        <v>15.261750000000001</v>
      </c>
      <c r="G117" s="17">
        <v>44</v>
      </c>
      <c r="H117" s="34">
        <f t="shared" si="2"/>
        <v>91</v>
      </c>
      <c r="I117" s="6"/>
    </row>
    <row r="118" spans="1:9" x14ac:dyDescent="0.2">
      <c r="A118" s="31">
        <v>130375</v>
      </c>
      <c r="B118" s="31" t="s">
        <v>134</v>
      </c>
      <c r="C118" s="30">
        <f t="shared" si="0"/>
        <v>6</v>
      </c>
      <c r="D118" s="33">
        <v>19.279518929276509</v>
      </c>
      <c r="E118" s="32">
        <v>20</v>
      </c>
      <c r="F118" s="32">
        <v>19.451250000000002</v>
      </c>
      <c r="G118" s="17"/>
      <c r="H118" s="34">
        <f t="shared" si="2"/>
        <v>59</v>
      </c>
      <c r="I118" s="6"/>
    </row>
    <row r="119" spans="1:9" x14ac:dyDescent="0.2">
      <c r="A119" s="31">
        <v>130376</v>
      </c>
      <c r="B119" s="31" t="s">
        <v>135</v>
      </c>
      <c r="C119" s="30">
        <f t="shared" si="0"/>
        <v>7</v>
      </c>
      <c r="D119" s="33">
        <v>11.004630704912323</v>
      </c>
      <c r="E119" s="32">
        <v>11</v>
      </c>
      <c r="F119" s="32">
        <v>13.46625</v>
      </c>
      <c r="G119" s="17">
        <v>30</v>
      </c>
      <c r="H119" s="34">
        <f t="shared" si="2"/>
        <v>66</v>
      </c>
      <c r="I119" s="6"/>
    </row>
    <row r="120" spans="1:9" x14ac:dyDescent="0.2">
      <c r="A120" s="31">
        <v>130378</v>
      </c>
      <c r="B120" s="31" t="s">
        <v>136</v>
      </c>
      <c r="C120" s="30">
        <f t="shared" si="0"/>
        <v>10</v>
      </c>
      <c r="D120" s="33">
        <v>18.715596330275229</v>
      </c>
      <c r="E120" s="32">
        <v>20</v>
      </c>
      <c r="F120" s="32">
        <v>19.750500000000002</v>
      </c>
      <c r="G120" s="17">
        <v>48</v>
      </c>
      <c r="H120" s="34">
        <f t="shared" si="2"/>
        <v>107</v>
      </c>
      <c r="I120" s="6"/>
    </row>
    <row r="121" spans="1:9" x14ac:dyDescent="0.2">
      <c r="A121" s="31">
        <v>130386</v>
      </c>
      <c r="B121" s="31" t="s">
        <v>137</v>
      </c>
      <c r="C121" s="30">
        <f t="shared" si="0"/>
        <v>5</v>
      </c>
      <c r="D121" s="33">
        <v>10.144713157589131</v>
      </c>
      <c r="E121" s="32">
        <v>9</v>
      </c>
      <c r="F121" s="32">
        <v>15.261750000000001</v>
      </c>
      <c r="G121" s="17"/>
      <c r="H121" s="34">
        <f t="shared" si="2"/>
        <v>35</v>
      </c>
      <c r="I121" s="6"/>
    </row>
    <row r="122" spans="1:9" x14ac:dyDescent="0.2">
      <c r="A122" s="31">
        <v>130388</v>
      </c>
      <c r="B122" s="31" t="s">
        <v>138</v>
      </c>
      <c r="C122" s="30">
        <f t="shared" si="0"/>
        <v>8</v>
      </c>
      <c r="D122" s="33">
        <v>11.047461096272212</v>
      </c>
      <c r="E122" s="32">
        <v>20</v>
      </c>
      <c r="F122" s="32">
        <v>11.97</v>
      </c>
      <c r="G122" s="17">
        <v>30</v>
      </c>
      <c r="H122" s="34">
        <f t="shared" si="2"/>
        <v>74</v>
      </c>
      <c r="I122" s="6"/>
    </row>
    <row r="123" spans="1:9" x14ac:dyDescent="0.2">
      <c r="A123" s="31">
        <v>130391</v>
      </c>
      <c r="B123" s="31" t="s">
        <v>139</v>
      </c>
      <c r="C123" s="30">
        <f t="shared" si="0"/>
        <v>5</v>
      </c>
      <c r="D123" s="33">
        <v>13.238597433515272</v>
      </c>
      <c r="E123" s="32">
        <v>5</v>
      </c>
      <c r="F123" s="32">
        <v>16.458750000000002</v>
      </c>
      <c r="G123" s="17">
        <v>10</v>
      </c>
      <c r="H123" s="34">
        <f t="shared" si="2"/>
        <v>45</v>
      </c>
      <c r="I123" s="6"/>
    </row>
    <row r="124" spans="1:9" x14ac:dyDescent="0.2">
      <c r="A124" s="31">
        <v>130393</v>
      </c>
      <c r="B124" s="31" t="s">
        <v>140</v>
      </c>
      <c r="C124" s="30">
        <f t="shared" si="0"/>
        <v>5</v>
      </c>
      <c r="D124" s="33">
        <v>7.6628585530135869</v>
      </c>
      <c r="E124" s="32">
        <v>5</v>
      </c>
      <c r="F124" s="32">
        <v>14.06475</v>
      </c>
      <c r="G124" s="17">
        <v>18</v>
      </c>
      <c r="H124" s="34">
        <f t="shared" si="2"/>
        <v>45</v>
      </c>
      <c r="I124" s="6"/>
    </row>
    <row r="125" spans="1:9" x14ac:dyDescent="0.2">
      <c r="A125" s="31">
        <v>130394</v>
      </c>
      <c r="B125" s="31" t="s">
        <v>141</v>
      </c>
      <c r="C125" s="30">
        <f t="shared" ref="C125:C188" si="3">IF(H125&lt;50,5,IF(H125&lt;60,6,IF(H125&lt;70,7,IF(H125&lt;80,8,IF(H125&lt;90,9,10)))))</f>
        <v>5</v>
      </c>
      <c r="D125" s="33">
        <v>9.128687144350252</v>
      </c>
      <c r="E125" s="32">
        <v>10</v>
      </c>
      <c r="F125" s="32">
        <v>10.473750000000001</v>
      </c>
      <c r="G125" s="17"/>
      <c r="H125" s="34">
        <f t="shared" si="2"/>
        <v>30</v>
      </c>
      <c r="I125" s="6"/>
    </row>
    <row r="126" spans="1:9" x14ac:dyDescent="0.2">
      <c r="A126" s="31">
        <v>130396</v>
      </c>
      <c r="B126" s="31" t="s">
        <v>142</v>
      </c>
      <c r="C126" s="30">
        <f t="shared" si="3"/>
        <v>6</v>
      </c>
      <c r="D126" s="33">
        <v>14.291335210776914</v>
      </c>
      <c r="E126" s="32">
        <v>20</v>
      </c>
      <c r="F126" s="32">
        <v>15.261750000000001</v>
      </c>
      <c r="G126" s="17"/>
      <c r="H126" s="34">
        <f t="shared" si="2"/>
        <v>50</v>
      </c>
      <c r="I126" s="6"/>
    </row>
    <row r="127" spans="1:9" x14ac:dyDescent="0.2">
      <c r="A127" s="31">
        <v>130402</v>
      </c>
      <c r="B127" s="31" t="s">
        <v>143</v>
      </c>
      <c r="C127" s="30">
        <f t="shared" si="3"/>
        <v>5</v>
      </c>
      <c r="D127" s="33">
        <v>8.2259392056671707</v>
      </c>
      <c r="E127" s="32">
        <v>0</v>
      </c>
      <c r="F127" s="32">
        <v>10.1745</v>
      </c>
      <c r="G127" s="17">
        <v>16</v>
      </c>
      <c r="H127" s="34">
        <f t="shared" si="2"/>
        <v>35</v>
      </c>
      <c r="I127" s="6"/>
    </row>
    <row r="128" spans="1:9" x14ac:dyDescent="0.2">
      <c r="A128" s="31">
        <v>130404</v>
      </c>
      <c r="B128" s="31" t="s">
        <v>144</v>
      </c>
      <c r="C128" s="30">
        <f t="shared" si="3"/>
        <v>5</v>
      </c>
      <c r="D128" s="33">
        <v>11.846192370224133</v>
      </c>
      <c r="E128" s="32">
        <v>16</v>
      </c>
      <c r="F128" s="32">
        <v>14.06475</v>
      </c>
      <c r="G128" s="17"/>
      <c r="H128" s="34">
        <f t="shared" si="2"/>
        <v>42</v>
      </c>
      <c r="I128" s="6"/>
    </row>
    <row r="129" spans="1:9" x14ac:dyDescent="0.2">
      <c r="A129" s="31">
        <v>130409</v>
      </c>
      <c r="B129" s="31" t="s">
        <v>145</v>
      </c>
      <c r="C129" s="30">
        <f t="shared" si="3"/>
        <v>5</v>
      </c>
      <c r="D129" s="33">
        <v>12.087961618859598</v>
      </c>
      <c r="E129" s="32">
        <v>5</v>
      </c>
      <c r="F129" s="32">
        <v>14.06475</v>
      </c>
      <c r="G129" s="17">
        <v>12</v>
      </c>
      <c r="H129" s="34">
        <f t="shared" si="2"/>
        <v>44</v>
      </c>
      <c r="I129" s="6"/>
    </row>
    <row r="130" spans="1:9" x14ac:dyDescent="0.2">
      <c r="A130" s="31">
        <v>130410</v>
      </c>
      <c r="B130" s="31" t="s">
        <v>146</v>
      </c>
      <c r="C130" s="30">
        <f t="shared" si="3"/>
        <v>7</v>
      </c>
      <c r="D130" s="33">
        <v>9.5877511322726754</v>
      </c>
      <c r="E130" s="32">
        <v>0</v>
      </c>
      <c r="F130" s="32">
        <v>14.663250000000001</v>
      </c>
      <c r="G130" s="17">
        <v>35</v>
      </c>
      <c r="H130" s="34">
        <f t="shared" si="2"/>
        <v>60</v>
      </c>
      <c r="I130" s="6"/>
    </row>
    <row r="131" spans="1:9" x14ac:dyDescent="0.2">
      <c r="A131" s="31">
        <v>130412</v>
      </c>
      <c r="B131" s="31" t="s">
        <v>147</v>
      </c>
      <c r="C131" s="30">
        <f t="shared" si="3"/>
        <v>8</v>
      </c>
      <c r="D131" s="33">
        <v>17.917707002671005</v>
      </c>
      <c r="E131" s="32">
        <v>9.5</v>
      </c>
      <c r="F131" s="32">
        <v>11.97</v>
      </c>
      <c r="G131" s="17">
        <v>38</v>
      </c>
      <c r="H131" s="34">
        <f t="shared" si="2"/>
        <v>78</v>
      </c>
      <c r="I131" s="6"/>
    </row>
    <row r="132" spans="1:9" x14ac:dyDescent="0.2">
      <c r="A132" s="31">
        <v>130413</v>
      </c>
      <c r="B132" s="31" t="s">
        <v>148</v>
      </c>
      <c r="C132" s="30">
        <f t="shared" si="3"/>
        <v>7</v>
      </c>
      <c r="D132" s="33">
        <v>11.846192370224133</v>
      </c>
      <c r="E132" s="32">
        <v>3.75</v>
      </c>
      <c r="F132" s="32">
        <v>18.5535</v>
      </c>
      <c r="G132" s="17">
        <v>28</v>
      </c>
      <c r="H132" s="34">
        <f t="shared" si="2"/>
        <v>63</v>
      </c>
      <c r="I132" s="6"/>
    </row>
    <row r="133" spans="1:9" x14ac:dyDescent="0.2">
      <c r="A133" s="31">
        <v>130422</v>
      </c>
      <c r="B133" s="31" t="s">
        <v>149</v>
      </c>
      <c r="C133" s="30">
        <f t="shared" si="3"/>
        <v>8</v>
      </c>
      <c r="D133" s="33">
        <v>17.051670828010685</v>
      </c>
      <c r="E133" s="32">
        <v>10</v>
      </c>
      <c r="F133" s="32">
        <v>19.152000000000001</v>
      </c>
      <c r="G133" s="17">
        <v>28</v>
      </c>
      <c r="H133" s="34">
        <f t="shared" si="2"/>
        <v>75</v>
      </c>
      <c r="I133" s="6"/>
    </row>
    <row r="134" spans="1:9" x14ac:dyDescent="0.2">
      <c r="A134" s="31">
        <v>130425</v>
      </c>
      <c r="B134" s="31" t="s">
        <v>150</v>
      </c>
      <c r="C134" s="30">
        <f t="shared" si="3"/>
        <v>5</v>
      </c>
      <c r="D134" s="33">
        <v>7.4394451863895021</v>
      </c>
      <c r="E134" s="32">
        <v>6</v>
      </c>
      <c r="F134" s="32">
        <v>12.269250000000001</v>
      </c>
      <c r="G134" s="17"/>
      <c r="H134" s="34">
        <f t="shared" si="2"/>
        <v>26</v>
      </c>
      <c r="I134" s="6"/>
    </row>
    <row r="135" spans="1:9" x14ac:dyDescent="0.2">
      <c r="A135" s="31">
        <v>130429</v>
      </c>
      <c r="B135" s="31" t="s">
        <v>151</v>
      </c>
      <c r="C135" s="30">
        <f t="shared" si="3"/>
        <v>5</v>
      </c>
      <c r="D135" s="33">
        <v>12.317493612820812</v>
      </c>
      <c r="E135" s="32">
        <v>10</v>
      </c>
      <c r="F135" s="32">
        <v>14.364000000000001</v>
      </c>
      <c r="G135" s="17"/>
      <c r="H135" s="34">
        <f t="shared" si="2"/>
        <v>37</v>
      </c>
      <c r="I135" s="6"/>
    </row>
    <row r="136" spans="1:9" x14ac:dyDescent="0.2">
      <c r="A136" s="31">
        <v>130433</v>
      </c>
      <c r="B136" s="31" t="s">
        <v>152</v>
      </c>
      <c r="C136" s="30">
        <f t="shared" si="3"/>
        <v>6</v>
      </c>
      <c r="D136" s="33">
        <v>12.657160898850307</v>
      </c>
      <c r="E136" s="32">
        <v>5</v>
      </c>
      <c r="F136" s="32">
        <v>11.07225</v>
      </c>
      <c r="G136" s="17">
        <v>22</v>
      </c>
      <c r="H136" s="34">
        <f t="shared" si="2"/>
        <v>51</v>
      </c>
      <c r="I136" s="6"/>
    </row>
    <row r="137" spans="1:9" x14ac:dyDescent="0.2">
      <c r="A137" s="31">
        <v>130434</v>
      </c>
      <c r="B137" s="31" t="s">
        <v>153</v>
      </c>
      <c r="C137" s="30">
        <f t="shared" si="3"/>
        <v>5</v>
      </c>
      <c r="D137" s="33">
        <v>7.482275577749391</v>
      </c>
      <c r="E137" s="32">
        <v>0</v>
      </c>
      <c r="F137" s="32">
        <v>10.473750000000001</v>
      </c>
      <c r="G137" s="17">
        <v>12</v>
      </c>
      <c r="H137" s="34">
        <f t="shared" si="2"/>
        <v>30</v>
      </c>
      <c r="I137" s="6"/>
    </row>
    <row r="138" spans="1:9" x14ac:dyDescent="0.2">
      <c r="A138" s="31">
        <v>130435</v>
      </c>
      <c r="B138" s="31" t="s">
        <v>154</v>
      </c>
      <c r="C138" s="30">
        <f t="shared" si="3"/>
        <v>7</v>
      </c>
      <c r="D138" s="33">
        <v>11.846192370224133</v>
      </c>
      <c r="E138" s="32">
        <v>2.5</v>
      </c>
      <c r="F138" s="32">
        <v>15.261750000000001</v>
      </c>
      <c r="G138" s="17">
        <v>30</v>
      </c>
      <c r="H138" s="34">
        <f t="shared" si="2"/>
        <v>60</v>
      </c>
      <c r="I138" s="6"/>
    </row>
    <row r="139" spans="1:9" x14ac:dyDescent="0.2">
      <c r="A139" s="31">
        <v>130445</v>
      </c>
      <c r="B139" s="31" t="s">
        <v>155</v>
      </c>
      <c r="C139" s="30">
        <f t="shared" si="3"/>
        <v>7</v>
      </c>
      <c r="D139" s="33">
        <v>13.740491812797586</v>
      </c>
      <c r="E139" s="32">
        <v>10</v>
      </c>
      <c r="F139" s="32">
        <v>13.765500000000001</v>
      </c>
      <c r="G139" s="17">
        <v>29</v>
      </c>
      <c r="H139" s="34">
        <f t="shared" si="2"/>
        <v>67</v>
      </c>
      <c r="I139" s="6"/>
    </row>
    <row r="140" spans="1:9" x14ac:dyDescent="0.2">
      <c r="A140" s="31">
        <v>130446</v>
      </c>
      <c r="B140" s="31" t="s">
        <v>156</v>
      </c>
      <c r="C140" s="30">
        <f t="shared" si="3"/>
        <v>9</v>
      </c>
      <c r="D140" s="33">
        <v>13.26834862385321</v>
      </c>
      <c r="E140" s="32">
        <v>13</v>
      </c>
      <c r="F140" s="32">
        <v>20</v>
      </c>
      <c r="G140" s="17">
        <v>38</v>
      </c>
      <c r="H140" s="34">
        <f t="shared" ref="H140:H203" si="4">ROUNDUP(SUM(D140:G140),0)</f>
        <v>85</v>
      </c>
      <c r="I140" s="6"/>
    </row>
    <row r="141" spans="1:9" x14ac:dyDescent="0.2">
      <c r="A141" s="31">
        <v>130447</v>
      </c>
      <c r="B141" s="31" t="s">
        <v>157</v>
      </c>
      <c r="C141" s="30">
        <f t="shared" si="3"/>
        <v>10</v>
      </c>
      <c r="D141" s="33">
        <v>18.190069387992104</v>
      </c>
      <c r="E141" s="32">
        <v>15</v>
      </c>
      <c r="F141" s="32">
        <v>17.955000000000002</v>
      </c>
      <c r="G141" s="17">
        <v>42</v>
      </c>
      <c r="H141" s="34">
        <f t="shared" si="4"/>
        <v>94</v>
      </c>
      <c r="I141" s="6"/>
    </row>
    <row r="142" spans="1:9" x14ac:dyDescent="0.2">
      <c r="A142" s="31">
        <v>130449</v>
      </c>
      <c r="B142" s="31" t="s">
        <v>158</v>
      </c>
      <c r="C142" s="30">
        <f t="shared" si="3"/>
        <v>9</v>
      </c>
      <c r="D142" s="33">
        <v>17.917707002671005</v>
      </c>
      <c r="E142" s="32">
        <v>5</v>
      </c>
      <c r="F142" s="32">
        <v>19.451250000000002</v>
      </c>
      <c r="G142" s="17">
        <v>40</v>
      </c>
      <c r="H142" s="34">
        <f t="shared" si="4"/>
        <v>83</v>
      </c>
      <c r="I142" s="6"/>
    </row>
    <row r="143" spans="1:9" x14ac:dyDescent="0.2">
      <c r="A143" s="31">
        <v>130451</v>
      </c>
      <c r="B143" s="31" t="s">
        <v>159</v>
      </c>
      <c r="C143" s="30">
        <f t="shared" si="3"/>
        <v>5</v>
      </c>
      <c r="D143" s="33">
        <v>11.016867959586577</v>
      </c>
      <c r="E143" s="32">
        <v>7.5</v>
      </c>
      <c r="F143" s="32">
        <v>14.9625</v>
      </c>
      <c r="G143" s="17"/>
      <c r="H143" s="34">
        <f t="shared" si="4"/>
        <v>34</v>
      </c>
      <c r="I143" s="6"/>
    </row>
    <row r="144" spans="1:9" x14ac:dyDescent="0.2">
      <c r="A144" s="31">
        <v>130459</v>
      </c>
      <c r="B144" s="31" t="s">
        <v>160</v>
      </c>
      <c r="C144" s="30">
        <f t="shared" si="3"/>
        <v>9</v>
      </c>
      <c r="D144" s="33">
        <v>11.506525084194635</v>
      </c>
      <c r="E144" s="32">
        <v>14.5</v>
      </c>
      <c r="F144" s="32">
        <v>14.364000000000001</v>
      </c>
      <c r="G144" s="17">
        <v>39</v>
      </c>
      <c r="H144" s="34">
        <f t="shared" si="4"/>
        <v>80</v>
      </c>
      <c r="I144" s="6"/>
    </row>
    <row r="145" spans="1:9" x14ac:dyDescent="0.2">
      <c r="A145" s="31">
        <v>130462</v>
      </c>
      <c r="B145" s="31" t="s">
        <v>161</v>
      </c>
      <c r="C145" s="30">
        <f t="shared" si="3"/>
        <v>9</v>
      </c>
      <c r="D145" s="33">
        <v>19.279518929276509</v>
      </c>
      <c r="E145" s="32">
        <v>12</v>
      </c>
      <c r="F145" s="32">
        <v>19.451250000000002</v>
      </c>
      <c r="G145" s="17">
        <v>30</v>
      </c>
      <c r="H145" s="34">
        <f t="shared" si="4"/>
        <v>81</v>
      </c>
      <c r="I145" s="6"/>
    </row>
    <row r="146" spans="1:9" x14ac:dyDescent="0.2">
      <c r="A146" s="31">
        <v>130469</v>
      </c>
      <c r="B146" s="31" t="s">
        <v>162</v>
      </c>
      <c r="C146" s="30">
        <f t="shared" si="3"/>
        <v>5</v>
      </c>
      <c r="D146" s="33">
        <v>15.411377888746953</v>
      </c>
      <c r="E146" s="32">
        <v>12</v>
      </c>
      <c r="F146" s="32">
        <v>20</v>
      </c>
      <c r="G146" s="17"/>
      <c r="H146" s="34">
        <f t="shared" si="4"/>
        <v>48</v>
      </c>
      <c r="I146" s="6"/>
    </row>
    <row r="147" spans="1:9" x14ac:dyDescent="0.2">
      <c r="A147" s="31">
        <v>130470</v>
      </c>
      <c r="B147" s="31" t="s">
        <v>163</v>
      </c>
      <c r="C147" s="30">
        <f t="shared" si="3"/>
        <v>7</v>
      </c>
      <c r="D147" s="33">
        <v>15.151252758100105</v>
      </c>
      <c r="E147" s="32">
        <v>0</v>
      </c>
      <c r="F147" s="32">
        <v>18.85275</v>
      </c>
      <c r="G147" s="17">
        <v>30</v>
      </c>
      <c r="H147" s="34">
        <f t="shared" si="4"/>
        <v>65</v>
      </c>
      <c r="I147" s="6"/>
    </row>
    <row r="148" spans="1:9" x14ac:dyDescent="0.2">
      <c r="A148" s="31">
        <v>130471</v>
      </c>
      <c r="B148" s="31" t="s">
        <v>164</v>
      </c>
      <c r="C148" s="30">
        <f t="shared" si="3"/>
        <v>5</v>
      </c>
      <c r="D148" s="33">
        <v>7.9719327023574493</v>
      </c>
      <c r="E148" s="32">
        <v>10</v>
      </c>
      <c r="F148" s="32">
        <v>12.867750000000001</v>
      </c>
      <c r="G148" s="17"/>
      <c r="H148" s="34">
        <f t="shared" si="4"/>
        <v>31</v>
      </c>
      <c r="I148" s="6"/>
    </row>
    <row r="149" spans="1:9" x14ac:dyDescent="0.2">
      <c r="A149" s="31">
        <v>130479</v>
      </c>
      <c r="B149" s="31" t="s">
        <v>165</v>
      </c>
      <c r="C149" s="30">
        <f t="shared" si="3"/>
        <v>8</v>
      </c>
      <c r="D149" s="33">
        <v>17.070026710022066</v>
      </c>
      <c r="E149" s="32">
        <v>7</v>
      </c>
      <c r="F149" s="32">
        <v>16.458750000000002</v>
      </c>
      <c r="G149" s="17">
        <v>36</v>
      </c>
      <c r="H149" s="34">
        <f t="shared" si="4"/>
        <v>77</v>
      </c>
      <c r="I149" s="6"/>
    </row>
    <row r="150" spans="1:9" x14ac:dyDescent="0.2">
      <c r="A150" s="31">
        <v>130481</v>
      </c>
      <c r="B150" s="31" t="s">
        <v>166</v>
      </c>
      <c r="C150" s="30">
        <f t="shared" si="3"/>
        <v>10</v>
      </c>
      <c r="D150" s="33">
        <v>18.170871559633028</v>
      </c>
      <c r="E150" s="32">
        <v>20</v>
      </c>
      <c r="F150" s="32">
        <v>20</v>
      </c>
      <c r="G150" s="17">
        <v>41</v>
      </c>
      <c r="H150" s="34">
        <f t="shared" si="4"/>
        <v>100</v>
      </c>
      <c r="I150" s="6"/>
    </row>
    <row r="151" spans="1:9" x14ac:dyDescent="0.2">
      <c r="A151" s="31">
        <v>130484</v>
      </c>
      <c r="B151" s="31" t="s">
        <v>167</v>
      </c>
      <c r="C151" s="30">
        <f t="shared" si="3"/>
        <v>6</v>
      </c>
      <c r="D151" s="33">
        <v>9.9518929276506807</v>
      </c>
      <c r="E151" s="32">
        <v>0</v>
      </c>
      <c r="F151" s="32">
        <v>13.765500000000001</v>
      </c>
      <c r="G151" s="17">
        <v>30</v>
      </c>
      <c r="H151" s="34">
        <f t="shared" si="4"/>
        <v>54</v>
      </c>
      <c r="I151" s="6"/>
    </row>
    <row r="152" spans="1:9" x14ac:dyDescent="0.2">
      <c r="A152" s="31">
        <v>130486</v>
      </c>
      <c r="B152" s="31" t="s">
        <v>168</v>
      </c>
      <c r="C152" s="30">
        <f t="shared" si="3"/>
        <v>5</v>
      </c>
      <c r="D152" s="33">
        <v>11.258637208222043</v>
      </c>
      <c r="E152" s="32">
        <v>5</v>
      </c>
      <c r="F152" s="32">
        <v>14.663250000000001</v>
      </c>
      <c r="G152" s="17"/>
      <c r="H152" s="34">
        <f t="shared" si="4"/>
        <v>31</v>
      </c>
      <c r="I152" s="6"/>
    </row>
    <row r="153" spans="1:9" x14ac:dyDescent="0.2">
      <c r="A153" s="31">
        <v>130487</v>
      </c>
      <c r="B153" s="31" t="s">
        <v>169</v>
      </c>
      <c r="C153" s="30">
        <f t="shared" si="3"/>
        <v>7</v>
      </c>
      <c r="D153" s="33">
        <v>10.114120020903496</v>
      </c>
      <c r="E153" s="32">
        <v>12.5</v>
      </c>
      <c r="F153" s="32">
        <v>16.758000000000003</v>
      </c>
      <c r="G153" s="17">
        <v>26</v>
      </c>
      <c r="H153" s="34">
        <f t="shared" si="4"/>
        <v>66</v>
      </c>
      <c r="I153" s="6"/>
    </row>
    <row r="154" spans="1:9" x14ac:dyDescent="0.2">
      <c r="A154" s="31">
        <v>130488</v>
      </c>
      <c r="B154" s="31" t="s">
        <v>170</v>
      </c>
      <c r="C154" s="30">
        <f t="shared" si="3"/>
        <v>6</v>
      </c>
      <c r="D154" s="33">
        <v>11.791124724189991</v>
      </c>
      <c r="E154" s="32">
        <v>0</v>
      </c>
      <c r="F154" s="32">
        <v>14.663250000000001</v>
      </c>
      <c r="G154" s="17">
        <v>23</v>
      </c>
      <c r="H154" s="34">
        <f t="shared" si="4"/>
        <v>50</v>
      </c>
      <c r="I154" s="6"/>
    </row>
    <row r="155" spans="1:9" x14ac:dyDescent="0.2">
      <c r="A155" s="31">
        <v>130494</v>
      </c>
      <c r="B155" s="31" t="s">
        <v>171</v>
      </c>
      <c r="C155" s="30">
        <f t="shared" si="3"/>
        <v>6</v>
      </c>
      <c r="D155" s="33">
        <v>14.049565962141447</v>
      </c>
      <c r="E155" s="32">
        <v>20</v>
      </c>
      <c r="F155" s="32">
        <v>14.9625</v>
      </c>
      <c r="G155" s="17"/>
      <c r="H155" s="34">
        <f t="shared" si="4"/>
        <v>50</v>
      </c>
      <c r="I155" s="6"/>
    </row>
    <row r="156" spans="1:9" x14ac:dyDescent="0.2">
      <c r="A156" s="31">
        <v>130498</v>
      </c>
      <c r="B156" s="31" t="s">
        <v>172</v>
      </c>
      <c r="C156" s="30">
        <f t="shared" si="3"/>
        <v>5</v>
      </c>
      <c r="D156" s="33">
        <v>7.3966147950296133</v>
      </c>
      <c r="E156" s="32">
        <v>10</v>
      </c>
      <c r="F156" s="32">
        <v>13.46625</v>
      </c>
      <c r="G156" s="17">
        <v>16</v>
      </c>
      <c r="H156" s="34">
        <f t="shared" si="4"/>
        <v>47</v>
      </c>
      <c r="I156" s="6"/>
    </row>
    <row r="157" spans="1:9" x14ac:dyDescent="0.2">
      <c r="A157" s="31">
        <v>130499</v>
      </c>
      <c r="B157" s="31" t="s">
        <v>173</v>
      </c>
      <c r="C157" s="30">
        <f t="shared" si="3"/>
        <v>5</v>
      </c>
      <c r="D157" s="33">
        <v>15.405259261409824</v>
      </c>
      <c r="E157" s="32">
        <v>15</v>
      </c>
      <c r="F157" s="32">
        <v>18.5535</v>
      </c>
      <c r="G157" s="17"/>
      <c r="H157" s="34">
        <f t="shared" si="4"/>
        <v>49</v>
      </c>
      <c r="I157" s="6"/>
    </row>
    <row r="158" spans="1:9" x14ac:dyDescent="0.2">
      <c r="A158" s="31">
        <v>130500</v>
      </c>
      <c r="B158" s="31" t="s">
        <v>174</v>
      </c>
      <c r="C158" s="30">
        <f t="shared" si="3"/>
        <v>5</v>
      </c>
      <c r="D158" s="33">
        <v>8.8012571129950068</v>
      </c>
      <c r="E158" s="32">
        <v>10</v>
      </c>
      <c r="F158" s="32">
        <v>13.765500000000001</v>
      </c>
      <c r="G158" s="17">
        <v>11</v>
      </c>
      <c r="H158" s="34">
        <f t="shared" si="4"/>
        <v>44</v>
      </c>
      <c r="I158" s="6"/>
    </row>
    <row r="159" spans="1:9" x14ac:dyDescent="0.2">
      <c r="A159" s="31">
        <v>130505</v>
      </c>
      <c r="B159" s="31" t="s">
        <v>175</v>
      </c>
      <c r="C159" s="30">
        <f t="shared" si="3"/>
        <v>7</v>
      </c>
      <c r="D159" s="33">
        <v>15.689858901405181</v>
      </c>
      <c r="E159" s="32">
        <v>0</v>
      </c>
      <c r="F159" s="32">
        <v>11.67075</v>
      </c>
      <c r="G159" s="17">
        <v>35</v>
      </c>
      <c r="H159" s="34">
        <f t="shared" si="4"/>
        <v>63</v>
      </c>
      <c r="I159" s="6"/>
    </row>
    <row r="160" spans="1:9" x14ac:dyDescent="0.2">
      <c r="A160" s="31">
        <v>130517</v>
      </c>
      <c r="B160" s="31" t="s">
        <v>176</v>
      </c>
      <c r="C160" s="30">
        <f t="shared" si="3"/>
        <v>8</v>
      </c>
      <c r="D160" s="33">
        <v>17.917707002671005</v>
      </c>
      <c r="E160" s="32">
        <v>20</v>
      </c>
      <c r="F160" s="32">
        <v>15.561</v>
      </c>
      <c r="G160" s="17">
        <v>18</v>
      </c>
      <c r="H160" s="34">
        <f t="shared" si="4"/>
        <v>72</v>
      </c>
      <c r="I160" s="6"/>
    </row>
    <row r="161" spans="1:9" x14ac:dyDescent="0.2">
      <c r="A161" s="31">
        <v>130519</v>
      </c>
      <c r="B161" s="31" t="s">
        <v>177</v>
      </c>
      <c r="C161" s="30">
        <f t="shared" si="3"/>
        <v>5</v>
      </c>
      <c r="D161" s="33">
        <v>12.397035768203462</v>
      </c>
      <c r="E161" s="32">
        <v>10</v>
      </c>
      <c r="F161" s="32">
        <v>16.159500000000001</v>
      </c>
      <c r="G161" s="17"/>
      <c r="H161" s="34">
        <f t="shared" si="4"/>
        <v>39</v>
      </c>
      <c r="I161" s="6"/>
    </row>
    <row r="162" spans="1:9" x14ac:dyDescent="0.2">
      <c r="A162" s="31">
        <v>130521</v>
      </c>
      <c r="B162" s="31" t="s">
        <v>178</v>
      </c>
      <c r="C162" s="30">
        <f t="shared" si="3"/>
        <v>7</v>
      </c>
      <c r="D162" s="33">
        <v>9.6367001509696912</v>
      </c>
      <c r="E162" s="32">
        <v>16</v>
      </c>
      <c r="F162" s="32">
        <v>13.167000000000002</v>
      </c>
      <c r="G162" s="17">
        <v>28</v>
      </c>
      <c r="H162" s="34">
        <f t="shared" si="4"/>
        <v>67</v>
      </c>
      <c r="I162" s="6"/>
    </row>
    <row r="163" spans="1:9" x14ac:dyDescent="0.2">
      <c r="A163" s="31">
        <v>130523</v>
      </c>
      <c r="B163" s="31" t="s">
        <v>179</v>
      </c>
      <c r="C163" s="30">
        <f t="shared" si="3"/>
        <v>8</v>
      </c>
      <c r="D163" s="33">
        <v>15.411377888746953</v>
      </c>
      <c r="E163" s="32">
        <v>8</v>
      </c>
      <c r="F163" s="32">
        <v>18.254250000000003</v>
      </c>
      <c r="G163" s="17">
        <v>28</v>
      </c>
      <c r="H163" s="34">
        <f t="shared" si="4"/>
        <v>70</v>
      </c>
      <c r="I163" s="6"/>
    </row>
    <row r="164" spans="1:9" x14ac:dyDescent="0.2">
      <c r="A164" s="31">
        <v>130532</v>
      </c>
      <c r="B164" s="31" t="s">
        <v>180</v>
      </c>
      <c r="C164" s="30">
        <f t="shared" si="3"/>
        <v>7</v>
      </c>
      <c r="D164" s="33">
        <v>13.28754645221229</v>
      </c>
      <c r="E164" s="32">
        <v>11</v>
      </c>
      <c r="F164" s="32">
        <v>12.867750000000001</v>
      </c>
      <c r="G164" s="17">
        <v>28</v>
      </c>
      <c r="H164" s="34">
        <f t="shared" si="4"/>
        <v>66</v>
      </c>
      <c r="I164" s="6"/>
    </row>
    <row r="165" spans="1:9" x14ac:dyDescent="0.2">
      <c r="A165" s="31">
        <v>130533</v>
      </c>
      <c r="B165" s="31" t="s">
        <v>181</v>
      </c>
      <c r="C165" s="30">
        <f t="shared" si="3"/>
        <v>7</v>
      </c>
      <c r="D165" s="33">
        <v>9.4255240390198587</v>
      </c>
      <c r="E165" s="32">
        <v>17</v>
      </c>
      <c r="F165" s="32">
        <v>11.67075</v>
      </c>
      <c r="G165" s="17">
        <v>28</v>
      </c>
      <c r="H165" s="34">
        <f t="shared" si="4"/>
        <v>67</v>
      </c>
      <c r="I165" s="6"/>
    </row>
    <row r="166" spans="1:9" x14ac:dyDescent="0.2">
      <c r="A166" s="31">
        <v>130541</v>
      </c>
      <c r="B166" s="31" t="s">
        <v>182</v>
      </c>
      <c r="C166" s="30">
        <f t="shared" si="3"/>
        <v>10</v>
      </c>
      <c r="D166" s="33">
        <v>15.163490012774361</v>
      </c>
      <c r="E166" s="32">
        <v>20</v>
      </c>
      <c r="F166" s="32">
        <v>18.254250000000003</v>
      </c>
      <c r="G166" s="17">
        <v>48</v>
      </c>
      <c r="H166" s="34">
        <f t="shared" si="4"/>
        <v>102</v>
      </c>
      <c r="I166" s="6"/>
    </row>
    <row r="167" spans="1:9" x14ac:dyDescent="0.2">
      <c r="A167" s="31">
        <v>130543</v>
      </c>
      <c r="B167" s="31" t="s">
        <v>183</v>
      </c>
      <c r="C167" s="30">
        <f t="shared" si="3"/>
        <v>10</v>
      </c>
      <c r="D167" s="33">
        <v>16.49470880269423</v>
      </c>
      <c r="E167" s="32">
        <v>17</v>
      </c>
      <c r="F167" s="32">
        <v>20</v>
      </c>
      <c r="G167" s="17">
        <v>44</v>
      </c>
      <c r="H167" s="34">
        <f t="shared" si="4"/>
        <v>98</v>
      </c>
      <c r="I167" s="6"/>
    </row>
    <row r="168" spans="1:9" x14ac:dyDescent="0.2">
      <c r="A168" s="31">
        <v>130545</v>
      </c>
      <c r="B168" s="31" t="s">
        <v>184</v>
      </c>
      <c r="C168" s="30">
        <f t="shared" si="3"/>
        <v>9</v>
      </c>
      <c r="D168" s="33">
        <v>19.746835443037977</v>
      </c>
      <c r="E168" s="32">
        <v>12</v>
      </c>
      <c r="F168" s="32">
        <v>18.5535</v>
      </c>
      <c r="G168" s="17">
        <v>32</v>
      </c>
      <c r="H168" s="34">
        <f t="shared" si="4"/>
        <v>83</v>
      </c>
      <c r="I168" s="6"/>
    </row>
    <row r="169" spans="1:9" x14ac:dyDescent="0.2">
      <c r="A169" s="31">
        <v>130554</v>
      </c>
      <c r="B169" s="31" t="s">
        <v>185</v>
      </c>
      <c r="C169" s="30">
        <f t="shared" si="3"/>
        <v>5</v>
      </c>
      <c r="D169" s="33">
        <v>17.076145337359193</v>
      </c>
      <c r="E169" s="32">
        <v>12</v>
      </c>
      <c r="F169" s="32">
        <v>18.85275</v>
      </c>
      <c r="G169" s="17"/>
      <c r="H169" s="34">
        <f t="shared" si="4"/>
        <v>48</v>
      </c>
      <c r="I169" s="6"/>
    </row>
    <row r="170" spans="1:9" x14ac:dyDescent="0.2">
      <c r="A170" s="31">
        <v>130557</v>
      </c>
      <c r="B170" s="31" t="s">
        <v>186</v>
      </c>
      <c r="C170" s="30">
        <f t="shared" si="3"/>
        <v>5</v>
      </c>
      <c r="D170" s="33">
        <v>13.183529787481131</v>
      </c>
      <c r="E170" s="32">
        <v>2.5</v>
      </c>
      <c r="F170" s="32">
        <v>12.5685</v>
      </c>
      <c r="G170" s="17"/>
      <c r="H170" s="34">
        <f t="shared" si="4"/>
        <v>29</v>
      </c>
      <c r="I170" s="6"/>
    </row>
    <row r="171" spans="1:9" x14ac:dyDescent="0.2">
      <c r="A171" s="31">
        <v>130565</v>
      </c>
      <c r="B171" s="31" t="s">
        <v>187</v>
      </c>
      <c r="C171" s="30">
        <f t="shared" si="3"/>
        <v>10</v>
      </c>
      <c r="D171" s="33">
        <v>15.380784752061318</v>
      </c>
      <c r="E171" s="32">
        <v>14</v>
      </c>
      <c r="F171" s="32">
        <v>19.750500000000002</v>
      </c>
      <c r="G171" s="17">
        <v>40</v>
      </c>
      <c r="H171" s="34">
        <f t="shared" si="4"/>
        <v>90</v>
      </c>
      <c r="I171" s="6"/>
    </row>
    <row r="172" spans="1:9" x14ac:dyDescent="0.2">
      <c r="A172" s="31">
        <v>130568</v>
      </c>
      <c r="B172" s="31" t="s">
        <v>188</v>
      </c>
      <c r="C172" s="30">
        <f t="shared" si="3"/>
        <v>9</v>
      </c>
      <c r="D172" s="33">
        <v>16.240702299384509</v>
      </c>
      <c r="E172" s="32">
        <v>11</v>
      </c>
      <c r="F172" s="32">
        <v>15.860250000000001</v>
      </c>
      <c r="G172" s="17">
        <v>44</v>
      </c>
      <c r="H172" s="34">
        <f t="shared" si="4"/>
        <v>88</v>
      </c>
      <c r="I172" s="6"/>
    </row>
    <row r="173" spans="1:9" x14ac:dyDescent="0.2">
      <c r="A173" s="31">
        <v>130570</v>
      </c>
      <c r="B173" s="31" t="s">
        <v>189</v>
      </c>
      <c r="C173" s="30">
        <f t="shared" si="3"/>
        <v>7</v>
      </c>
      <c r="D173" s="33">
        <v>19.551881314597608</v>
      </c>
      <c r="E173" s="32">
        <v>13</v>
      </c>
      <c r="F173" s="32">
        <v>15.860250000000001</v>
      </c>
      <c r="G173" s="17">
        <v>18</v>
      </c>
      <c r="H173" s="34">
        <f t="shared" si="4"/>
        <v>67</v>
      </c>
      <c r="I173" s="6"/>
    </row>
    <row r="174" spans="1:9" x14ac:dyDescent="0.2">
      <c r="A174" s="31">
        <v>130579</v>
      </c>
      <c r="B174" s="31" t="s">
        <v>190</v>
      </c>
      <c r="C174" s="30">
        <f t="shared" si="3"/>
        <v>7</v>
      </c>
      <c r="D174" s="33">
        <v>7.4088520497038672</v>
      </c>
      <c r="E174" s="32">
        <v>4.5</v>
      </c>
      <c r="F174" s="32">
        <v>11.97</v>
      </c>
      <c r="G174" s="17">
        <v>36</v>
      </c>
      <c r="H174" s="34">
        <f t="shared" si="4"/>
        <v>60</v>
      </c>
      <c r="I174" s="6"/>
    </row>
    <row r="175" spans="1:9" x14ac:dyDescent="0.2">
      <c r="A175" s="31">
        <v>130580</v>
      </c>
      <c r="B175" s="31" t="s">
        <v>191</v>
      </c>
      <c r="C175" s="30">
        <f t="shared" si="3"/>
        <v>5</v>
      </c>
      <c r="D175" s="33">
        <v>15.569620253164558</v>
      </c>
      <c r="E175" s="32">
        <v>5</v>
      </c>
      <c r="F175" s="32">
        <v>10.473750000000001</v>
      </c>
      <c r="G175" s="17"/>
      <c r="H175" s="34">
        <f t="shared" si="4"/>
        <v>32</v>
      </c>
      <c r="I175" s="6"/>
    </row>
    <row r="176" spans="1:9" x14ac:dyDescent="0.2">
      <c r="A176" s="31">
        <v>130583</v>
      </c>
      <c r="B176" s="31" t="s">
        <v>192</v>
      </c>
      <c r="C176" s="30">
        <f t="shared" si="3"/>
        <v>6</v>
      </c>
      <c r="D176" s="33">
        <v>18.165594878643596</v>
      </c>
      <c r="E176" s="32">
        <v>7</v>
      </c>
      <c r="F176" s="32">
        <v>12.269250000000001</v>
      </c>
      <c r="G176" s="17">
        <v>19</v>
      </c>
      <c r="H176" s="34">
        <f t="shared" si="4"/>
        <v>57</v>
      </c>
      <c r="I176" s="6"/>
    </row>
    <row r="177" spans="1:9" x14ac:dyDescent="0.2">
      <c r="A177" s="31">
        <v>130586</v>
      </c>
      <c r="B177" s="31" t="s">
        <v>193</v>
      </c>
      <c r="C177" s="30">
        <f t="shared" si="3"/>
        <v>8</v>
      </c>
      <c r="D177" s="33">
        <v>14.734177215189874</v>
      </c>
      <c r="E177" s="32">
        <v>10</v>
      </c>
      <c r="F177" s="32">
        <v>14.9625</v>
      </c>
      <c r="G177" s="17">
        <v>32</v>
      </c>
      <c r="H177" s="34">
        <f t="shared" si="4"/>
        <v>72</v>
      </c>
      <c r="I177" s="6"/>
    </row>
    <row r="178" spans="1:9" x14ac:dyDescent="0.2">
      <c r="A178" s="31">
        <v>130589</v>
      </c>
      <c r="B178" s="31" t="s">
        <v>194</v>
      </c>
      <c r="C178" s="30">
        <f t="shared" si="3"/>
        <v>10</v>
      </c>
      <c r="D178" s="33">
        <v>17.917707002671005</v>
      </c>
      <c r="E178" s="32">
        <v>20</v>
      </c>
      <c r="F178" s="32">
        <v>19.451250000000002</v>
      </c>
      <c r="G178" s="17">
        <v>44</v>
      </c>
      <c r="H178" s="34">
        <f t="shared" si="4"/>
        <v>102</v>
      </c>
      <c r="I178" s="6"/>
    </row>
    <row r="179" spans="1:9" x14ac:dyDescent="0.2">
      <c r="A179" s="31">
        <v>130598</v>
      </c>
      <c r="B179" s="31" t="s">
        <v>195</v>
      </c>
      <c r="C179" s="30">
        <f t="shared" si="3"/>
        <v>5</v>
      </c>
      <c r="D179" s="33">
        <v>13.740491812797586</v>
      </c>
      <c r="E179" s="32">
        <v>17</v>
      </c>
      <c r="F179" s="32">
        <v>12.269250000000001</v>
      </c>
      <c r="G179" s="17">
        <v>0</v>
      </c>
      <c r="H179" s="34">
        <f t="shared" si="4"/>
        <v>44</v>
      </c>
      <c r="I179" s="6"/>
    </row>
    <row r="180" spans="1:9" x14ac:dyDescent="0.2">
      <c r="A180" s="31">
        <v>130601</v>
      </c>
      <c r="B180" s="31" t="s">
        <v>196</v>
      </c>
      <c r="C180" s="30">
        <f t="shared" si="3"/>
        <v>5</v>
      </c>
      <c r="D180" s="33">
        <v>10.120238648240623</v>
      </c>
      <c r="E180" s="32">
        <v>5</v>
      </c>
      <c r="F180" s="32">
        <v>12.867750000000001</v>
      </c>
      <c r="G180" s="17"/>
      <c r="H180" s="34">
        <f t="shared" si="4"/>
        <v>28</v>
      </c>
      <c r="I180" s="6"/>
    </row>
    <row r="181" spans="1:9" x14ac:dyDescent="0.2">
      <c r="A181" s="31">
        <v>130603</v>
      </c>
      <c r="B181" s="31" t="s">
        <v>197</v>
      </c>
      <c r="C181" s="30">
        <f t="shared" si="3"/>
        <v>10</v>
      </c>
      <c r="D181" s="33">
        <v>16.962025316455698</v>
      </c>
      <c r="E181" s="32">
        <v>15.5</v>
      </c>
      <c r="F181" s="32">
        <v>19.451250000000002</v>
      </c>
      <c r="G181" s="17">
        <v>42</v>
      </c>
      <c r="H181" s="34">
        <f t="shared" si="4"/>
        <v>94</v>
      </c>
      <c r="I181" s="6"/>
    </row>
    <row r="182" spans="1:9" x14ac:dyDescent="0.2">
      <c r="A182" s="31">
        <v>130608</v>
      </c>
      <c r="B182" s="31" t="s">
        <v>198</v>
      </c>
      <c r="C182" s="30">
        <f t="shared" si="3"/>
        <v>7</v>
      </c>
      <c r="D182" s="33">
        <v>12.966235048194171</v>
      </c>
      <c r="E182" s="32">
        <v>12.25</v>
      </c>
      <c r="F182" s="32">
        <v>15.561</v>
      </c>
      <c r="G182" s="17">
        <v>20</v>
      </c>
      <c r="H182" s="34">
        <f t="shared" si="4"/>
        <v>61</v>
      </c>
      <c r="I182" s="6"/>
    </row>
    <row r="183" spans="1:9" x14ac:dyDescent="0.2">
      <c r="A183" s="31">
        <v>130614</v>
      </c>
      <c r="B183" s="31" t="s">
        <v>199</v>
      </c>
      <c r="C183" s="30">
        <f t="shared" si="3"/>
        <v>9</v>
      </c>
      <c r="D183" s="33">
        <v>17.330151840668911</v>
      </c>
      <c r="E183" s="32">
        <v>11</v>
      </c>
      <c r="F183" s="32">
        <v>17.3565</v>
      </c>
      <c r="G183" s="17">
        <v>36</v>
      </c>
      <c r="H183" s="34">
        <f t="shared" si="4"/>
        <v>82</v>
      </c>
      <c r="I183" s="6"/>
    </row>
    <row r="184" spans="1:9" x14ac:dyDescent="0.2">
      <c r="A184" s="31">
        <v>130617</v>
      </c>
      <c r="B184" s="31" t="s">
        <v>200</v>
      </c>
      <c r="C184" s="30">
        <f t="shared" si="3"/>
        <v>6</v>
      </c>
      <c r="D184" s="33">
        <v>15.447247706422019</v>
      </c>
      <c r="E184" s="32">
        <v>2</v>
      </c>
      <c r="F184" s="32">
        <v>14.06475</v>
      </c>
      <c r="G184" s="17">
        <v>26</v>
      </c>
      <c r="H184" s="34">
        <f t="shared" si="4"/>
        <v>58</v>
      </c>
      <c r="I184" s="6"/>
    </row>
    <row r="185" spans="1:9" x14ac:dyDescent="0.2">
      <c r="A185" s="31">
        <v>130621</v>
      </c>
      <c r="B185" s="31" t="s">
        <v>201</v>
      </c>
      <c r="C185" s="30">
        <f t="shared" si="3"/>
        <v>5</v>
      </c>
      <c r="D185" s="33">
        <v>12.723623853211009</v>
      </c>
      <c r="E185" s="32">
        <v>5</v>
      </c>
      <c r="F185" s="32">
        <v>10.1745</v>
      </c>
      <c r="G185" s="17"/>
      <c r="H185" s="34">
        <f t="shared" si="4"/>
        <v>28</v>
      </c>
      <c r="I185" s="6"/>
    </row>
    <row r="186" spans="1:9" x14ac:dyDescent="0.2">
      <c r="A186" s="31">
        <v>130628</v>
      </c>
      <c r="B186" s="31" t="s">
        <v>202</v>
      </c>
      <c r="C186" s="30">
        <f t="shared" si="3"/>
        <v>5</v>
      </c>
      <c r="D186" s="33">
        <v>10.278481012658228</v>
      </c>
      <c r="E186" s="32">
        <v>5</v>
      </c>
      <c r="F186" s="32">
        <v>12.5685</v>
      </c>
      <c r="G186" s="17">
        <v>14</v>
      </c>
      <c r="H186" s="34">
        <f t="shared" si="4"/>
        <v>42</v>
      </c>
      <c r="I186" s="6"/>
    </row>
    <row r="187" spans="1:9" x14ac:dyDescent="0.2">
      <c r="A187" s="31">
        <v>130629</v>
      </c>
      <c r="B187" s="31" t="s">
        <v>203</v>
      </c>
      <c r="C187" s="30">
        <f t="shared" si="3"/>
        <v>6</v>
      </c>
      <c r="D187" s="33">
        <v>17.917707002671005</v>
      </c>
      <c r="E187" s="32">
        <v>17.5</v>
      </c>
      <c r="F187" s="32">
        <v>14.9625</v>
      </c>
      <c r="G187" s="17">
        <v>6</v>
      </c>
      <c r="H187" s="34">
        <f t="shared" si="4"/>
        <v>57</v>
      </c>
      <c r="I187" s="6"/>
    </row>
    <row r="188" spans="1:9" x14ac:dyDescent="0.2">
      <c r="A188" s="31">
        <v>130631</v>
      </c>
      <c r="B188" s="31" t="s">
        <v>204</v>
      </c>
      <c r="C188" s="30">
        <f t="shared" si="3"/>
        <v>6</v>
      </c>
      <c r="D188" s="33">
        <v>11.846192370224133</v>
      </c>
      <c r="E188" s="32">
        <v>5</v>
      </c>
      <c r="F188" s="32">
        <v>12.867750000000001</v>
      </c>
      <c r="G188" s="17">
        <v>21</v>
      </c>
      <c r="H188" s="34">
        <f t="shared" si="4"/>
        <v>51</v>
      </c>
      <c r="I188" s="6"/>
    </row>
    <row r="189" spans="1:9" x14ac:dyDescent="0.2">
      <c r="A189" s="31">
        <v>130632</v>
      </c>
      <c r="B189" s="31" t="s">
        <v>205</v>
      </c>
      <c r="C189" s="30">
        <f t="shared" ref="C189:C252" si="5">IF(H189&lt;50,5,IF(H189&lt;60,6,IF(H189&lt;70,7,IF(H189&lt;80,8,IF(H189&lt;90,9,10)))))</f>
        <v>8</v>
      </c>
      <c r="D189" s="33">
        <v>7.6750958076878417</v>
      </c>
      <c r="E189" s="32">
        <v>9.5</v>
      </c>
      <c r="F189" s="32">
        <v>14.663250000000001</v>
      </c>
      <c r="G189" s="17">
        <v>41</v>
      </c>
      <c r="H189" s="34">
        <f t="shared" si="4"/>
        <v>73</v>
      </c>
      <c r="I189" s="6"/>
    </row>
    <row r="190" spans="1:9" x14ac:dyDescent="0.2">
      <c r="A190" s="31">
        <v>130638</v>
      </c>
      <c r="B190" s="31" t="s">
        <v>206</v>
      </c>
      <c r="C190" s="30">
        <f t="shared" si="5"/>
        <v>9</v>
      </c>
      <c r="D190" s="33">
        <v>18.170871559633028</v>
      </c>
      <c r="E190" s="32">
        <v>13</v>
      </c>
      <c r="F190" s="32">
        <v>20</v>
      </c>
      <c r="G190" s="17">
        <v>34</v>
      </c>
      <c r="H190" s="34">
        <f t="shared" si="4"/>
        <v>86</v>
      </c>
      <c r="I190" s="6"/>
    </row>
    <row r="191" spans="1:9" x14ac:dyDescent="0.2">
      <c r="A191" s="31">
        <v>130641</v>
      </c>
      <c r="B191" s="31" t="s">
        <v>207</v>
      </c>
      <c r="C191" s="30">
        <f t="shared" si="5"/>
        <v>5</v>
      </c>
      <c r="D191" s="33">
        <v>8.0025258390430842</v>
      </c>
      <c r="E191" s="32">
        <v>0</v>
      </c>
      <c r="F191" s="32">
        <v>10.1745</v>
      </c>
      <c r="G191" s="17"/>
      <c r="H191" s="34">
        <f t="shared" si="4"/>
        <v>19</v>
      </c>
      <c r="I191" s="6"/>
    </row>
    <row r="192" spans="1:9" x14ac:dyDescent="0.2">
      <c r="A192" s="31">
        <v>130644</v>
      </c>
      <c r="B192" s="31" t="s">
        <v>208</v>
      </c>
      <c r="C192" s="30">
        <f t="shared" si="5"/>
        <v>9</v>
      </c>
      <c r="D192" s="33">
        <v>16.797664324700968</v>
      </c>
      <c r="E192" s="32">
        <v>12</v>
      </c>
      <c r="F192" s="32">
        <v>12.867750000000001</v>
      </c>
      <c r="G192" s="17">
        <v>40</v>
      </c>
      <c r="H192" s="34">
        <f t="shared" si="4"/>
        <v>82</v>
      </c>
      <c r="I192" s="6"/>
    </row>
    <row r="193" spans="1:9" x14ac:dyDescent="0.2">
      <c r="A193" s="31">
        <v>130654</v>
      </c>
      <c r="B193" s="31" t="s">
        <v>209</v>
      </c>
      <c r="C193" s="30">
        <f t="shared" si="5"/>
        <v>8</v>
      </c>
      <c r="D193" s="33">
        <v>13.480366682150738</v>
      </c>
      <c r="E193" s="32">
        <v>4.5</v>
      </c>
      <c r="F193" s="32">
        <v>18.85275</v>
      </c>
      <c r="G193" s="17">
        <v>34</v>
      </c>
      <c r="H193" s="34">
        <f t="shared" si="4"/>
        <v>71</v>
      </c>
      <c r="I193" s="6"/>
    </row>
    <row r="194" spans="1:9" x14ac:dyDescent="0.2">
      <c r="A194" s="31">
        <v>130661</v>
      </c>
      <c r="B194" s="31" t="s">
        <v>210</v>
      </c>
      <c r="C194" s="30">
        <f t="shared" si="5"/>
        <v>10</v>
      </c>
      <c r="D194" s="33">
        <v>18.159476251306472</v>
      </c>
      <c r="E194" s="32">
        <v>20</v>
      </c>
      <c r="F194" s="32">
        <v>20</v>
      </c>
      <c r="G194" s="17">
        <v>35</v>
      </c>
      <c r="H194" s="34">
        <f t="shared" si="4"/>
        <v>94</v>
      </c>
      <c r="I194" s="6"/>
    </row>
    <row r="195" spans="1:9" x14ac:dyDescent="0.2">
      <c r="A195" s="31">
        <v>130663</v>
      </c>
      <c r="B195" s="31" t="s">
        <v>211</v>
      </c>
      <c r="C195" s="30">
        <f t="shared" si="5"/>
        <v>6</v>
      </c>
      <c r="D195" s="33">
        <v>13.734373185460459</v>
      </c>
      <c r="E195" s="32">
        <v>3.5</v>
      </c>
      <c r="F195" s="32">
        <v>10.473750000000001</v>
      </c>
      <c r="G195" s="17">
        <v>28</v>
      </c>
      <c r="H195" s="34">
        <f t="shared" si="4"/>
        <v>56</v>
      </c>
      <c r="I195" s="6"/>
    </row>
    <row r="196" spans="1:9" x14ac:dyDescent="0.2">
      <c r="A196" s="31">
        <v>130664</v>
      </c>
      <c r="B196" s="31" t="s">
        <v>212</v>
      </c>
      <c r="C196" s="30">
        <f t="shared" si="5"/>
        <v>7</v>
      </c>
      <c r="D196" s="33">
        <v>10.199780803623273</v>
      </c>
      <c r="E196" s="32">
        <v>20</v>
      </c>
      <c r="F196" s="32">
        <v>14.9625</v>
      </c>
      <c r="G196" s="17">
        <v>21</v>
      </c>
      <c r="H196" s="34">
        <f t="shared" si="4"/>
        <v>67</v>
      </c>
      <c r="I196" s="6"/>
    </row>
    <row r="197" spans="1:9" x14ac:dyDescent="0.2">
      <c r="A197" s="31">
        <v>130669</v>
      </c>
      <c r="B197" s="31" t="s">
        <v>213</v>
      </c>
      <c r="C197" s="30">
        <f t="shared" si="5"/>
        <v>8</v>
      </c>
      <c r="D197" s="33">
        <v>12.317493612820812</v>
      </c>
      <c r="E197" s="32">
        <v>20</v>
      </c>
      <c r="F197" s="32">
        <v>14.9625</v>
      </c>
      <c r="G197" s="17">
        <v>30</v>
      </c>
      <c r="H197" s="34">
        <f t="shared" si="4"/>
        <v>78</v>
      </c>
      <c r="I197" s="6"/>
    </row>
    <row r="198" spans="1:9" x14ac:dyDescent="0.2">
      <c r="A198" s="31">
        <v>130678</v>
      </c>
      <c r="B198" s="31" t="s">
        <v>214</v>
      </c>
      <c r="C198" s="30">
        <f t="shared" si="5"/>
        <v>5</v>
      </c>
      <c r="D198" s="33">
        <v>9.0980940076646171</v>
      </c>
      <c r="E198" s="32">
        <v>18</v>
      </c>
      <c r="F198" s="32">
        <v>17.3565</v>
      </c>
      <c r="G198" s="17"/>
      <c r="H198" s="34">
        <f t="shared" si="4"/>
        <v>45</v>
      </c>
      <c r="I198" s="6"/>
    </row>
    <row r="199" spans="1:9" x14ac:dyDescent="0.2">
      <c r="A199" s="31">
        <v>130686</v>
      </c>
      <c r="B199" s="31" t="s">
        <v>215</v>
      </c>
      <c r="C199" s="30">
        <f t="shared" si="5"/>
        <v>5</v>
      </c>
      <c r="D199" s="33">
        <v>9.921299790965044</v>
      </c>
      <c r="E199" s="32">
        <v>7.5</v>
      </c>
      <c r="F199" s="32">
        <v>14.364000000000001</v>
      </c>
      <c r="G199" s="17"/>
      <c r="H199" s="34">
        <f t="shared" si="4"/>
        <v>32</v>
      </c>
      <c r="I199" s="6"/>
    </row>
    <row r="200" spans="1:9" x14ac:dyDescent="0.2">
      <c r="A200" s="31">
        <v>130688</v>
      </c>
      <c r="B200" s="31" t="s">
        <v>67</v>
      </c>
      <c r="C200" s="30">
        <f t="shared" si="5"/>
        <v>9</v>
      </c>
      <c r="D200" s="33">
        <v>15.848101265822786</v>
      </c>
      <c r="E200" s="32">
        <v>12.5</v>
      </c>
      <c r="F200" s="32">
        <v>16.758000000000003</v>
      </c>
      <c r="G200" s="17">
        <v>36</v>
      </c>
      <c r="H200" s="34">
        <f t="shared" si="4"/>
        <v>82</v>
      </c>
      <c r="I200" s="6"/>
    </row>
    <row r="201" spans="1:9" x14ac:dyDescent="0.2">
      <c r="A201" s="31">
        <v>130692</v>
      </c>
      <c r="B201" s="31" t="s">
        <v>216</v>
      </c>
      <c r="C201" s="30">
        <f t="shared" si="5"/>
        <v>5</v>
      </c>
      <c r="D201" s="33">
        <v>12.675516780861688</v>
      </c>
      <c r="E201" s="32">
        <v>2.5</v>
      </c>
      <c r="F201" s="32">
        <v>11.67075</v>
      </c>
      <c r="G201" s="17"/>
      <c r="H201" s="34">
        <f t="shared" si="4"/>
        <v>27</v>
      </c>
      <c r="I201" s="6"/>
    </row>
    <row r="202" spans="1:9" x14ac:dyDescent="0.2">
      <c r="A202" s="31">
        <v>130697</v>
      </c>
      <c r="B202" s="31" t="s">
        <v>217</v>
      </c>
      <c r="C202" s="30">
        <f t="shared" si="5"/>
        <v>5</v>
      </c>
      <c r="D202" s="33">
        <v>12.626567762164674</v>
      </c>
      <c r="E202" s="32">
        <v>9.5</v>
      </c>
      <c r="F202" s="32">
        <v>12.269250000000001</v>
      </c>
      <c r="G202" s="17"/>
      <c r="H202" s="34">
        <f t="shared" si="4"/>
        <v>35</v>
      </c>
      <c r="I202" s="6"/>
    </row>
    <row r="203" spans="1:9" x14ac:dyDescent="0.2">
      <c r="A203" s="31">
        <v>130698</v>
      </c>
      <c r="B203" s="31" t="s">
        <v>108</v>
      </c>
      <c r="C203" s="30">
        <f t="shared" si="5"/>
        <v>9</v>
      </c>
      <c r="D203" s="33">
        <v>16.803782952038091</v>
      </c>
      <c r="E203" s="32">
        <v>18</v>
      </c>
      <c r="F203" s="32">
        <v>20</v>
      </c>
      <c r="G203" s="17">
        <v>31</v>
      </c>
      <c r="H203" s="34">
        <f t="shared" si="4"/>
        <v>86</v>
      </c>
      <c r="I203" s="6"/>
    </row>
    <row r="204" spans="1:9" x14ac:dyDescent="0.2">
      <c r="A204" s="31">
        <v>130707</v>
      </c>
      <c r="B204" s="31" t="s">
        <v>218</v>
      </c>
      <c r="C204" s="30">
        <f t="shared" si="5"/>
        <v>5</v>
      </c>
      <c r="D204" s="33">
        <v>12.366442631517828</v>
      </c>
      <c r="E204" s="32">
        <v>8</v>
      </c>
      <c r="F204" s="32">
        <v>10.1745</v>
      </c>
      <c r="G204" s="17"/>
      <c r="H204" s="34">
        <f t="shared" ref="H204:H267" si="6">ROUNDUP(SUM(D204:G204),0)</f>
        <v>31</v>
      </c>
      <c r="I204" s="6"/>
    </row>
    <row r="205" spans="1:9" x14ac:dyDescent="0.2">
      <c r="A205" s="31">
        <v>130709</v>
      </c>
      <c r="B205" s="31" t="s">
        <v>219</v>
      </c>
      <c r="C205" s="30">
        <f t="shared" si="5"/>
        <v>6</v>
      </c>
      <c r="D205" s="33">
        <v>11.561592730228778</v>
      </c>
      <c r="E205" s="32">
        <v>8.5</v>
      </c>
      <c r="F205" s="32">
        <v>10.773</v>
      </c>
      <c r="G205" s="17">
        <v>22</v>
      </c>
      <c r="H205" s="34">
        <f t="shared" si="6"/>
        <v>53</v>
      </c>
      <c r="I205" s="6"/>
    </row>
    <row r="206" spans="1:9" x14ac:dyDescent="0.2">
      <c r="A206" s="31">
        <v>130713</v>
      </c>
      <c r="B206" s="31" t="s">
        <v>220</v>
      </c>
      <c r="C206" s="30">
        <f t="shared" si="5"/>
        <v>5</v>
      </c>
      <c r="D206" s="33">
        <v>11.876785506909767</v>
      </c>
      <c r="E206" s="32">
        <v>10</v>
      </c>
      <c r="F206" s="32">
        <v>11.07225</v>
      </c>
      <c r="G206" s="17"/>
      <c r="H206" s="34">
        <f t="shared" si="6"/>
        <v>33</v>
      </c>
      <c r="I206" s="6"/>
    </row>
    <row r="207" spans="1:9" x14ac:dyDescent="0.2">
      <c r="A207" s="31">
        <v>130714</v>
      </c>
      <c r="B207" s="31" t="s">
        <v>221</v>
      </c>
      <c r="C207" s="30">
        <f t="shared" si="5"/>
        <v>7</v>
      </c>
      <c r="D207" s="33">
        <v>8.8196129950063877</v>
      </c>
      <c r="E207" s="32">
        <v>20</v>
      </c>
      <c r="F207" s="32">
        <v>10.773</v>
      </c>
      <c r="G207" s="17">
        <v>22</v>
      </c>
      <c r="H207" s="34">
        <f t="shared" si="6"/>
        <v>62</v>
      </c>
      <c r="I207" s="6"/>
    </row>
    <row r="208" spans="1:9" x14ac:dyDescent="0.2">
      <c r="A208" s="31">
        <v>130721</v>
      </c>
      <c r="B208" s="31" t="s">
        <v>222</v>
      </c>
      <c r="C208" s="30">
        <f t="shared" si="5"/>
        <v>9</v>
      </c>
      <c r="D208" s="33">
        <v>17.051670828010685</v>
      </c>
      <c r="E208" s="32">
        <v>20</v>
      </c>
      <c r="F208" s="32">
        <v>15.261750000000001</v>
      </c>
      <c r="G208" s="17">
        <v>27</v>
      </c>
      <c r="H208" s="34">
        <f t="shared" si="6"/>
        <v>80</v>
      </c>
      <c r="I208" s="6"/>
    </row>
    <row r="209" spans="1:9" x14ac:dyDescent="0.2">
      <c r="A209" s="31">
        <v>130724</v>
      </c>
      <c r="B209" s="31" t="s">
        <v>223</v>
      </c>
      <c r="C209" s="30">
        <f t="shared" si="5"/>
        <v>9</v>
      </c>
      <c r="D209" s="33">
        <v>14.328046974799676</v>
      </c>
      <c r="E209" s="32">
        <v>11</v>
      </c>
      <c r="F209" s="32">
        <v>20</v>
      </c>
      <c r="G209" s="17">
        <v>36</v>
      </c>
      <c r="H209" s="34">
        <f t="shared" si="6"/>
        <v>82</v>
      </c>
      <c r="I209" s="6"/>
    </row>
    <row r="210" spans="1:9" x14ac:dyDescent="0.2">
      <c r="A210" s="31">
        <v>130726</v>
      </c>
      <c r="B210" s="31" t="s">
        <v>17</v>
      </c>
      <c r="C210" s="30">
        <f t="shared" si="5"/>
        <v>5</v>
      </c>
      <c r="D210" s="33">
        <v>13.462010800139357</v>
      </c>
      <c r="E210" s="32">
        <v>16</v>
      </c>
      <c r="F210" s="32">
        <v>15.860250000000001</v>
      </c>
      <c r="G210" s="17"/>
      <c r="H210" s="34">
        <f t="shared" si="6"/>
        <v>46</v>
      </c>
      <c r="I210" s="6"/>
    </row>
    <row r="211" spans="1:9" x14ac:dyDescent="0.2">
      <c r="A211" s="31">
        <v>130727</v>
      </c>
      <c r="B211" s="31" t="s">
        <v>224</v>
      </c>
      <c r="C211" s="30">
        <f t="shared" si="5"/>
        <v>5</v>
      </c>
      <c r="D211" s="33">
        <v>12.966235048194171</v>
      </c>
      <c r="E211" s="32">
        <v>6</v>
      </c>
      <c r="F211" s="32">
        <v>16.159500000000001</v>
      </c>
      <c r="G211" s="17"/>
      <c r="H211" s="34">
        <f t="shared" si="6"/>
        <v>36</v>
      </c>
      <c r="I211" s="6"/>
    </row>
    <row r="212" spans="1:9" x14ac:dyDescent="0.2">
      <c r="A212" s="31">
        <v>130733</v>
      </c>
      <c r="B212" s="31" t="s">
        <v>225</v>
      </c>
      <c r="C212" s="30">
        <f t="shared" si="5"/>
        <v>8</v>
      </c>
      <c r="D212" s="33">
        <v>17.88711386598537</v>
      </c>
      <c r="E212" s="32">
        <v>2.5</v>
      </c>
      <c r="F212" s="32">
        <v>12.5685</v>
      </c>
      <c r="G212" s="17">
        <v>39</v>
      </c>
      <c r="H212" s="34">
        <f t="shared" si="6"/>
        <v>72</v>
      </c>
      <c r="I212" s="6"/>
    </row>
    <row r="213" spans="1:9" x14ac:dyDescent="0.2">
      <c r="A213" s="31">
        <v>130734</v>
      </c>
      <c r="B213" s="31" t="s">
        <v>226</v>
      </c>
      <c r="C213" s="30">
        <f t="shared" si="5"/>
        <v>5</v>
      </c>
      <c r="D213" s="33">
        <v>13.45589217280223</v>
      </c>
      <c r="E213" s="32">
        <v>8.5</v>
      </c>
      <c r="F213" s="32">
        <v>17.655750000000001</v>
      </c>
      <c r="G213" s="17"/>
      <c r="H213" s="34">
        <f t="shared" si="6"/>
        <v>40</v>
      </c>
      <c r="I213" s="6"/>
    </row>
    <row r="214" spans="1:9" x14ac:dyDescent="0.2">
      <c r="A214" s="31">
        <v>130737</v>
      </c>
      <c r="B214" s="31" t="s">
        <v>227</v>
      </c>
      <c r="C214" s="30">
        <f t="shared" si="5"/>
        <v>7</v>
      </c>
      <c r="D214" s="33">
        <v>12.100198873533852</v>
      </c>
      <c r="E214" s="32">
        <v>2.5</v>
      </c>
      <c r="F214" s="32">
        <v>11.371500000000001</v>
      </c>
      <c r="G214" s="17">
        <v>36</v>
      </c>
      <c r="H214" s="34">
        <f t="shared" si="6"/>
        <v>62</v>
      </c>
      <c r="I214" s="6"/>
    </row>
    <row r="215" spans="1:9" x14ac:dyDescent="0.2">
      <c r="A215" s="31">
        <v>130745</v>
      </c>
      <c r="B215" s="31" t="s">
        <v>228</v>
      </c>
      <c r="C215" s="30">
        <f t="shared" si="5"/>
        <v>6</v>
      </c>
      <c r="D215" s="33">
        <v>18.632911392405063</v>
      </c>
      <c r="E215" s="32">
        <v>15</v>
      </c>
      <c r="F215" s="32">
        <v>18.254250000000003</v>
      </c>
      <c r="G215" s="17"/>
      <c r="H215" s="34">
        <f t="shared" si="6"/>
        <v>52</v>
      </c>
      <c r="I215" s="6"/>
    </row>
    <row r="216" spans="1:9" x14ac:dyDescent="0.2">
      <c r="A216" s="31">
        <v>130746</v>
      </c>
      <c r="B216" s="31" t="s">
        <v>229</v>
      </c>
      <c r="C216" s="30">
        <f t="shared" si="5"/>
        <v>10</v>
      </c>
      <c r="D216" s="33">
        <v>15.962221286726281</v>
      </c>
      <c r="E216" s="32">
        <v>20</v>
      </c>
      <c r="F216" s="32">
        <v>18.5535</v>
      </c>
      <c r="G216" s="17">
        <v>35</v>
      </c>
      <c r="H216" s="34">
        <f t="shared" si="6"/>
        <v>90</v>
      </c>
      <c r="I216" s="6"/>
    </row>
    <row r="217" spans="1:9" x14ac:dyDescent="0.2">
      <c r="A217" s="31">
        <v>130757</v>
      </c>
      <c r="B217" s="31" t="s">
        <v>230</v>
      </c>
      <c r="C217" s="30">
        <f t="shared" si="5"/>
        <v>5</v>
      </c>
      <c r="D217" s="33">
        <v>9.6428187783068182</v>
      </c>
      <c r="E217" s="32">
        <v>11</v>
      </c>
      <c r="F217" s="32">
        <v>10.773</v>
      </c>
      <c r="G217" s="17"/>
      <c r="H217" s="34">
        <f t="shared" si="6"/>
        <v>32</v>
      </c>
      <c r="I217" s="6"/>
    </row>
    <row r="218" spans="1:9" x14ac:dyDescent="0.2">
      <c r="A218" s="31">
        <v>130759</v>
      </c>
      <c r="B218" s="31" t="s">
        <v>231</v>
      </c>
      <c r="C218" s="30">
        <f t="shared" si="5"/>
        <v>8</v>
      </c>
      <c r="D218" s="33">
        <v>15.441971025432586</v>
      </c>
      <c r="E218" s="32">
        <v>10</v>
      </c>
      <c r="F218" s="32">
        <v>18.254250000000003</v>
      </c>
      <c r="G218" s="17">
        <v>27</v>
      </c>
      <c r="H218" s="34">
        <f t="shared" si="6"/>
        <v>71</v>
      </c>
      <c r="I218" s="6"/>
    </row>
    <row r="219" spans="1:9" x14ac:dyDescent="0.2">
      <c r="A219" s="31">
        <v>130762</v>
      </c>
      <c r="B219" s="31" t="s">
        <v>232</v>
      </c>
      <c r="C219" s="30">
        <f t="shared" si="5"/>
        <v>7</v>
      </c>
      <c r="D219" s="33">
        <v>14.569816223435142</v>
      </c>
      <c r="E219" s="32">
        <v>7.5</v>
      </c>
      <c r="F219" s="32">
        <v>11.07225</v>
      </c>
      <c r="G219" s="17">
        <v>32</v>
      </c>
      <c r="H219" s="34">
        <f t="shared" si="6"/>
        <v>66</v>
      </c>
      <c r="I219" s="6"/>
    </row>
    <row r="220" spans="1:9" x14ac:dyDescent="0.2">
      <c r="A220" s="31">
        <v>130772</v>
      </c>
      <c r="B220" s="31" t="s">
        <v>233</v>
      </c>
      <c r="C220" s="30">
        <f t="shared" si="5"/>
        <v>7</v>
      </c>
      <c r="D220" s="33">
        <v>8.5533692370224141</v>
      </c>
      <c r="E220" s="32">
        <v>13.5</v>
      </c>
      <c r="F220" s="32">
        <v>11.07225</v>
      </c>
      <c r="G220" s="17">
        <v>26</v>
      </c>
      <c r="H220" s="34">
        <f t="shared" si="6"/>
        <v>60</v>
      </c>
      <c r="I220" s="6"/>
    </row>
    <row r="221" spans="1:9" x14ac:dyDescent="0.2">
      <c r="A221" s="31">
        <v>130776</v>
      </c>
      <c r="B221" s="31" t="s">
        <v>234</v>
      </c>
      <c r="C221" s="30">
        <f t="shared" si="5"/>
        <v>7</v>
      </c>
      <c r="D221" s="33">
        <v>15.569620253164558</v>
      </c>
      <c r="E221" s="32">
        <v>10</v>
      </c>
      <c r="F221" s="32">
        <v>14.06475</v>
      </c>
      <c r="G221" s="17">
        <v>28</v>
      </c>
      <c r="H221" s="34">
        <f t="shared" si="6"/>
        <v>68</v>
      </c>
      <c r="I221" s="6"/>
    </row>
    <row r="222" spans="1:9" x14ac:dyDescent="0.2">
      <c r="A222" s="31">
        <v>130783</v>
      </c>
      <c r="B222" s="31" t="s">
        <v>235</v>
      </c>
      <c r="C222" s="30">
        <f t="shared" si="5"/>
        <v>5</v>
      </c>
      <c r="D222" s="33">
        <v>9.6122256416211833</v>
      </c>
      <c r="E222" s="32">
        <v>20</v>
      </c>
      <c r="F222" s="32">
        <v>11.67075</v>
      </c>
      <c r="G222" s="17"/>
      <c r="H222" s="34">
        <f t="shared" si="6"/>
        <v>42</v>
      </c>
      <c r="I222" s="6"/>
    </row>
    <row r="223" spans="1:9" x14ac:dyDescent="0.2">
      <c r="A223" s="31">
        <v>130788</v>
      </c>
      <c r="B223" s="31" t="s">
        <v>236</v>
      </c>
      <c r="C223" s="30">
        <f t="shared" si="5"/>
        <v>6</v>
      </c>
      <c r="D223" s="33">
        <v>10.156950412263384</v>
      </c>
      <c r="E223" s="32">
        <v>0</v>
      </c>
      <c r="F223" s="32">
        <v>13.765500000000001</v>
      </c>
      <c r="G223" s="17">
        <v>30</v>
      </c>
      <c r="H223" s="34">
        <f t="shared" si="6"/>
        <v>54</v>
      </c>
      <c r="I223" s="6"/>
    </row>
    <row r="224" spans="1:9" x14ac:dyDescent="0.2">
      <c r="A224" s="31">
        <v>130794</v>
      </c>
      <c r="B224" s="31" t="s">
        <v>237</v>
      </c>
      <c r="C224" s="30">
        <f t="shared" si="5"/>
        <v>6</v>
      </c>
      <c r="D224" s="33">
        <v>8.8196129950063877</v>
      </c>
      <c r="E224" s="32">
        <v>10.5</v>
      </c>
      <c r="F224" s="32">
        <v>11.07225</v>
      </c>
      <c r="G224" s="17">
        <v>20</v>
      </c>
      <c r="H224" s="34">
        <f t="shared" si="6"/>
        <v>51</v>
      </c>
      <c r="I224" s="6"/>
    </row>
    <row r="225" spans="1:9" x14ac:dyDescent="0.2">
      <c r="A225" s="31">
        <v>130806</v>
      </c>
      <c r="B225" s="31" t="s">
        <v>238</v>
      </c>
      <c r="C225" s="30">
        <f t="shared" si="5"/>
        <v>8</v>
      </c>
      <c r="D225" s="33">
        <v>15.956102659389154</v>
      </c>
      <c r="E225" s="32">
        <v>12</v>
      </c>
      <c r="F225" s="32">
        <v>15.860250000000001</v>
      </c>
      <c r="G225" s="17">
        <v>31</v>
      </c>
      <c r="H225" s="34">
        <f t="shared" si="6"/>
        <v>75</v>
      </c>
      <c r="I225" s="6"/>
    </row>
    <row r="226" spans="1:9" x14ac:dyDescent="0.2">
      <c r="A226" s="31">
        <v>130808</v>
      </c>
      <c r="B226" s="31" t="s">
        <v>239</v>
      </c>
      <c r="C226" s="30">
        <f t="shared" si="5"/>
        <v>8</v>
      </c>
      <c r="D226" s="33">
        <v>12.935641911508537</v>
      </c>
      <c r="E226" s="32">
        <v>5</v>
      </c>
      <c r="F226" s="32">
        <v>20</v>
      </c>
      <c r="G226" s="17">
        <v>37</v>
      </c>
      <c r="H226" s="34">
        <f t="shared" si="6"/>
        <v>75</v>
      </c>
      <c r="I226" s="6"/>
    </row>
    <row r="227" spans="1:9" x14ac:dyDescent="0.2">
      <c r="A227" s="31">
        <v>130811</v>
      </c>
      <c r="B227" s="31" t="s">
        <v>240</v>
      </c>
      <c r="C227" s="30">
        <f t="shared" si="5"/>
        <v>9</v>
      </c>
      <c r="D227" s="33">
        <v>19.532683486238533</v>
      </c>
      <c r="E227" s="32">
        <v>12</v>
      </c>
      <c r="F227" s="32">
        <v>10.773</v>
      </c>
      <c r="G227" s="17">
        <v>37</v>
      </c>
      <c r="H227" s="34">
        <f t="shared" si="6"/>
        <v>80</v>
      </c>
      <c r="I227" s="6"/>
    </row>
    <row r="228" spans="1:9" x14ac:dyDescent="0.2">
      <c r="A228" s="31">
        <v>130819</v>
      </c>
      <c r="B228" s="31" t="s">
        <v>241</v>
      </c>
      <c r="C228" s="30">
        <f t="shared" si="5"/>
        <v>10</v>
      </c>
      <c r="D228" s="33">
        <v>15.992814423411916</v>
      </c>
      <c r="E228" s="32">
        <v>10</v>
      </c>
      <c r="F228" s="32">
        <v>19.451250000000002</v>
      </c>
      <c r="G228" s="17">
        <v>44</v>
      </c>
      <c r="H228" s="34">
        <f t="shared" si="6"/>
        <v>90</v>
      </c>
      <c r="I228" s="6"/>
    </row>
    <row r="229" spans="1:9" x14ac:dyDescent="0.2">
      <c r="A229" s="31">
        <v>130823</v>
      </c>
      <c r="B229" s="31" t="s">
        <v>242</v>
      </c>
      <c r="C229" s="30">
        <f t="shared" si="5"/>
        <v>9</v>
      </c>
      <c r="D229" s="33">
        <v>18.462431773313206</v>
      </c>
      <c r="E229" s="32">
        <v>10</v>
      </c>
      <c r="F229" s="32">
        <v>15.860250000000001</v>
      </c>
      <c r="G229" s="17">
        <v>35</v>
      </c>
      <c r="H229" s="34">
        <f t="shared" si="6"/>
        <v>80</v>
      </c>
      <c r="I229" s="6"/>
    </row>
    <row r="230" spans="1:9" x14ac:dyDescent="0.2">
      <c r="A230" s="31">
        <v>130832</v>
      </c>
      <c r="B230" s="31" t="s">
        <v>243</v>
      </c>
      <c r="C230" s="30">
        <f t="shared" si="5"/>
        <v>9</v>
      </c>
      <c r="D230" s="33">
        <v>19.279518929276509</v>
      </c>
      <c r="E230" s="32">
        <v>16</v>
      </c>
      <c r="F230" s="32">
        <v>16.758000000000003</v>
      </c>
      <c r="G230" s="17">
        <v>32</v>
      </c>
      <c r="H230" s="34">
        <f t="shared" si="6"/>
        <v>85</v>
      </c>
      <c r="I230" s="6"/>
    </row>
    <row r="231" spans="1:9" x14ac:dyDescent="0.2">
      <c r="A231" s="31">
        <v>130833</v>
      </c>
      <c r="B231" s="31" t="s">
        <v>244</v>
      </c>
      <c r="C231" s="30">
        <f t="shared" si="5"/>
        <v>10</v>
      </c>
      <c r="D231" s="33">
        <v>14.352521484148184</v>
      </c>
      <c r="E231" s="32">
        <v>20</v>
      </c>
      <c r="F231" s="32">
        <v>16.458750000000002</v>
      </c>
      <c r="G231" s="17">
        <v>48</v>
      </c>
      <c r="H231" s="34">
        <f t="shared" si="6"/>
        <v>99</v>
      </c>
      <c r="I231" s="6"/>
    </row>
    <row r="232" spans="1:9" x14ac:dyDescent="0.2">
      <c r="A232" s="31">
        <v>130849</v>
      </c>
      <c r="B232" s="31" t="s">
        <v>245</v>
      </c>
      <c r="C232" s="30">
        <f t="shared" si="5"/>
        <v>5</v>
      </c>
      <c r="D232" s="33">
        <v>11.258637208222043</v>
      </c>
      <c r="E232" s="32">
        <v>11</v>
      </c>
      <c r="F232" s="32">
        <v>11.67075</v>
      </c>
      <c r="G232" s="17"/>
      <c r="H232" s="34">
        <f t="shared" si="6"/>
        <v>34</v>
      </c>
      <c r="I232" s="6"/>
    </row>
    <row r="233" spans="1:9" x14ac:dyDescent="0.2">
      <c r="A233" s="31">
        <v>130853</v>
      </c>
      <c r="B233" s="31" t="s">
        <v>246</v>
      </c>
      <c r="C233" s="30">
        <f t="shared" si="5"/>
        <v>6</v>
      </c>
      <c r="D233" s="33">
        <v>16.525301939379865</v>
      </c>
      <c r="E233" s="32">
        <v>20</v>
      </c>
      <c r="F233" s="32">
        <v>18.254250000000003</v>
      </c>
      <c r="G233" s="17"/>
      <c r="H233" s="34">
        <f t="shared" si="6"/>
        <v>55</v>
      </c>
      <c r="I233" s="6"/>
    </row>
    <row r="234" spans="1:9" x14ac:dyDescent="0.2">
      <c r="A234" s="31">
        <v>130854</v>
      </c>
      <c r="B234" s="31" t="s">
        <v>247</v>
      </c>
      <c r="C234" s="30">
        <f t="shared" si="5"/>
        <v>9</v>
      </c>
      <c r="D234" s="33">
        <v>13.177411160144002</v>
      </c>
      <c r="E234" s="32">
        <v>20</v>
      </c>
      <c r="F234" s="32">
        <v>18.5535</v>
      </c>
      <c r="G234" s="17">
        <v>32</v>
      </c>
      <c r="H234" s="34">
        <f t="shared" si="6"/>
        <v>84</v>
      </c>
      <c r="I234" s="6"/>
    </row>
    <row r="235" spans="1:9" x14ac:dyDescent="0.2">
      <c r="A235" s="31">
        <v>130857</v>
      </c>
      <c r="B235" s="31" t="s">
        <v>248</v>
      </c>
      <c r="C235" s="30">
        <f t="shared" si="5"/>
        <v>6</v>
      </c>
      <c r="D235" s="33">
        <v>10.144713157589131</v>
      </c>
      <c r="E235" s="32">
        <v>0</v>
      </c>
      <c r="F235" s="32">
        <v>11.97</v>
      </c>
      <c r="G235" s="17">
        <v>32</v>
      </c>
      <c r="H235" s="34">
        <f t="shared" si="6"/>
        <v>55</v>
      </c>
      <c r="I235" s="6"/>
    </row>
    <row r="236" spans="1:9" x14ac:dyDescent="0.2">
      <c r="A236" s="31">
        <v>130861</v>
      </c>
      <c r="B236" s="31" t="s">
        <v>249</v>
      </c>
      <c r="C236" s="30">
        <f t="shared" si="5"/>
        <v>8</v>
      </c>
      <c r="D236" s="33">
        <v>14.080159098827083</v>
      </c>
      <c r="E236" s="32">
        <v>10.25</v>
      </c>
      <c r="F236" s="32">
        <v>10.773</v>
      </c>
      <c r="G236" s="17">
        <v>36</v>
      </c>
      <c r="H236" s="34">
        <f t="shared" si="6"/>
        <v>72</v>
      </c>
      <c r="I236" s="6"/>
    </row>
    <row r="237" spans="1:9" x14ac:dyDescent="0.2">
      <c r="A237" s="31">
        <v>130868</v>
      </c>
      <c r="B237" s="31" t="s">
        <v>250</v>
      </c>
      <c r="C237" s="30">
        <f t="shared" si="5"/>
        <v>5</v>
      </c>
      <c r="D237" s="33">
        <v>13.734373185460459</v>
      </c>
      <c r="E237" s="32">
        <v>7.5</v>
      </c>
      <c r="F237" s="32">
        <v>12.5685</v>
      </c>
      <c r="G237" s="17">
        <v>10</v>
      </c>
      <c r="H237" s="34">
        <f t="shared" si="6"/>
        <v>44</v>
      </c>
      <c r="I237" s="6"/>
    </row>
    <row r="238" spans="1:9" x14ac:dyDescent="0.2">
      <c r="A238" s="31">
        <v>130870</v>
      </c>
      <c r="B238" s="31" t="s">
        <v>251</v>
      </c>
      <c r="C238" s="30">
        <f t="shared" si="5"/>
        <v>5</v>
      </c>
      <c r="D238" s="33">
        <v>10.236492567646035</v>
      </c>
      <c r="E238" s="32">
        <v>10</v>
      </c>
      <c r="F238" s="32">
        <v>11.67075</v>
      </c>
      <c r="G238" s="17"/>
      <c r="H238" s="34">
        <f t="shared" si="6"/>
        <v>32</v>
      </c>
      <c r="I238" s="6"/>
    </row>
    <row r="239" spans="1:9" x14ac:dyDescent="0.2">
      <c r="A239" s="31">
        <v>130872</v>
      </c>
      <c r="B239" s="31" t="s">
        <v>252</v>
      </c>
      <c r="C239" s="30">
        <f t="shared" si="5"/>
        <v>8</v>
      </c>
      <c r="D239" s="33">
        <v>14.309691092788295</v>
      </c>
      <c r="E239" s="32">
        <v>11</v>
      </c>
      <c r="F239" s="32">
        <v>14.364000000000001</v>
      </c>
      <c r="G239" s="17">
        <v>31</v>
      </c>
      <c r="H239" s="34">
        <f t="shared" si="6"/>
        <v>71</v>
      </c>
      <c r="I239" s="6"/>
    </row>
    <row r="240" spans="1:9" x14ac:dyDescent="0.2">
      <c r="A240" s="31">
        <v>130876</v>
      </c>
      <c r="B240" s="31" t="s">
        <v>253</v>
      </c>
      <c r="C240" s="30">
        <f t="shared" si="5"/>
        <v>5</v>
      </c>
      <c r="D240" s="33">
        <v>9.9580115549878059</v>
      </c>
      <c r="E240" s="32">
        <v>7</v>
      </c>
      <c r="F240" s="32">
        <v>10.473750000000001</v>
      </c>
      <c r="G240" s="17">
        <v>18</v>
      </c>
      <c r="H240" s="34">
        <f t="shared" si="6"/>
        <v>46</v>
      </c>
      <c r="I240" s="6"/>
    </row>
    <row r="241" spans="1:9" x14ac:dyDescent="0.2">
      <c r="A241" s="31">
        <v>130879</v>
      </c>
      <c r="B241" s="31" t="s">
        <v>254</v>
      </c>
      <c r="C241" s="30">
        <f t="shared" si="5"/>
        <v>7</v>
      </c>
      <c r="D241" s="33">
        <v>13.238597433515272</v>
      </c>
      <c r="E241" s="32">
        <v>16.5</v>
      </c>
      <c r="F241" s="32">
        <v>12.867750000000001</v>
      </c>
      <c r="G241" s="17">
        <v>21</v>
      </c>
      <c r="H241" s="34">
        <f t="shared" si="6"/>
        <v>64</v>
      </c>
      <c r="I241" s="6"/>
    </row>
    <row r="242" spans="1:9" x14ac:dyDescent="0.2">
      <c r="A242" s="31">
        <v>130881</v>
      </c>
      <c r="B242" s="31" t="s">
        <v>255</v>
      </c>
      <c r="C242" s="30">
        <f t="shared" si="5"/>
        <v>8</v>
      </c>
      <c r="D242" s="33">
        <v>14.018972825455814</v>
      </c>
      <c r="E242" s="32">
        <v>12</v>
      </c>
      <c r="F242" s="32">
        <v>11.371500000000001</v>
      </c>
      <c r="G242" s="17">
        <v>35</v>
      </c>
      <c r="H242" s="34">
        <f t="shared" si="6"/>
        <v>73</v>
      </c>
      <c r="I242" s="6"/>
    </row>
    <row r="243" spans="1:9" x14ac:dyDescent="0.2">
      <c r="A243" s="31">
        <v>130882</v>
      </c>
      <c r="B243" s="31" t="s">
        <v>256</v>
      </c>
      <c r="C243" s="30">
        <f t="shared" si="5"/>
        <v>5</v>
      </c>
      <c r="D243" s="33">
        <v>10.429312797584485</v>
      </c>
      <c r="E243" s="32">
        <v>5</v>
      </c>
      <c r="F243" s="32">
        <v>11.371500000000001</v>
      </c>
      <c r="G243" s="17">
        <v>14</v>
      </c>
      <c r="H243" s="34">
        <f t="shared" si="6"/>
        <v>41</v>
      </c>
      <c r="I243" s="6"/>
    </row>
    <row r="244" spans="1:9" x14ac:dyDescent="0.2">
      <c r="A244" s="31">
        <v>130887</v>
      </c>
      <c r="B244" s="31" t="s">
        <v>257</v>
      </c>
      <c r="C244" s="30">
        <f t="shared" si="5"/>
        <v>5</v>
      </c>
      <c r="D244" s="33">
        <v>9.8662321449309029</v>
      </c>
      <c r="E244" s="32">
        <v>0</v>
      </c>
      <c r="F244" s="32">
        <v>14.06475</v>
      </c>
      <c r="G244" s="17">
        <v>24</v>
      </c>
      <c r="H244" s="34">
        <f t="shared" si="6"/>
        <v>48</v>
      </c>
      <c r="I244" s="6"/>
    </row>
    <row r="245" spans="1:9" x14ac:dyDescent="0.2">
      <c r="A245" s="31">
        <v>130889</v>
      </c>
      <c r="B245" s="31" t="s">
        <v>258</v>
      </c>
      <c r="C245" s="30">
        <f t="shared" si="5"/>
        <v>10</v>
      </c>
      <c r="D245" s="33">
        <v>16.49470880269423</v>
      </c>
      <c r="E245" s="32">
        <v>20</v>
      </c>
      <c r="F245" s="32">
        <v>20</v>
      </c>
      <c r="G245" s="17">
        <v>38</v>
      </c>
      <c r="H245" s="34">
        <f t="shared" si="6"/>
        <v>95</v>
      </c>
      <c r="I245" s="6"/>
    </row>
    <row r="246" spans="1:9" x14ac:dyDescent="0.2">
      <c r="A246" s="31">
        <v>130891</v>
      </c>
      <c r="B246" s="31" t="s">
        <v>259</v>
      </c>
      <c r="C246" s="30">
        <f t="shared" si="5"/>
        <v>7</v>
      </c>
      <c r="D246" s="33">
        <v>14.848297236093369</v>
      </c>
      <c r="E246" s="32">
        <v>12</v>
      </c>
      <c r="F246" s="32">
        <v>14.663250000000001</v>
      </c>
      <c r="G246" s="17">
        <v>25</v>
      </c>
      <c r="H246" s="34">
        <f t="shared" si="6"/>
        <v>67</v>
      </c>
      <c r="I246" s="6"/>
    </row>
    <row r="247" spans="1:9" x14ac:dyDescent="0.2">
      <c r="A247" s="31">
        <v>130894</v>
      </c>
      <c r="B247" s="31" t="s">
        <v>260</v>
      </c>
      <c r="C247" s="30">
        <f t="shared" si="5"/>
        <v>7</v>
      </c>
      <c r="D247" s="33">
        <v>13.462010800139357</v>
      </c>
      <c r="E247" s="32">
        <v>20</v>
      </c>
      <c r="F247" s="32">
        <v>11.07225</v>
      </c>
      <c r="G247" s="17">
        <v>22</v>
      </c>
      <c r="H247" s="34">
        <f t="shared" si="6"/>
        <v>67</v>
      </c>
      <c r="I247" s="6"/>
    </row>
    <row r="248" spans="1:9" x14ac:dyDescent="0.2">
      <c r="A248" s="31">
        <v>130902</v>
      </c>
      <c r="B248" s="31" t="s">
        <v>261</v>
      </c>
      <c r="C248" s="30">
        <f t="shared" si="5"/>
        <v>6</v>
      </c>
      <c r="D248" s="33">
        <v>9.5999883869469294</v>
      </c>
      <c r="E248" s="32">
        <v>12</v>
      </c>
      <c r="F248" s="32">
        <v>12.867750000000001</v>
      </c>
      <c r="G248" s="17">
        <v>20</v>
      </c>
      <c r="H248" s="34">
        <f t="shared" si="6"/>
        <v>55</v>
      </c>
      <c r="I248" s="6"/>
    </row>
    <row r="249" spans="1:9" x14ac:dyDescent="0.2">
      <c r="A249" s="31">
        <v>130905</v>
      </c>
      <c r="B249" s="31" t="s">
        <v>21</v>
      </c>
      <c r="C249" s="30">
        <f t="shared" si="5"/>
        <v>8</v>
      </c>
      <c r="D249" s="33">
        <v>14.600409360120777</v>
      </c>
      <c r="E249" s="32">
        <v>18.75</v>
      </c>
      <c r="F249" s="32">
        <v>11.67075</v>
      </c>
      <c r="G249" s="17">
        <v>24</v>
      </c>
      <c r="H249" s="34">
        <f t="shared" si="6"/>
        <v>70</v>
      </c>
      <c r="I249" s="6"/>
    </row>
    <row r="250" spans="1:9" x14ac:dyDescent="0.2">
      <c r="A250" s="31">
        <v>130906</v>
      </c>
      <c r="B250" s="31" t="s">
        <v>262</v>
      </c>
      <c r="C250" s="30">
        <f t="shared" si="5"/>
        <v>5</v>
      </c>
      <c r="D250" s="33">
        <v>14.569816223435142</v>
      </c>
      <c r="E250" s="32">
        <v>10</v>
      </c>
      <c r="F250" s="32">
        <v>20</v>
      </c>
      <c r="G250" s="17">
        <v>2</v>
      </c>
      <c r="H250" s="34">
        <f t="shared" si="6"/>
        <v>47</v>
      </c>
      <c r="I250" s="6"/>
    </row>
    <row r="251" spans="1:9" x14ac:dyDescent="0.2">
      <c r="A251" s="31">
        <v>130909</v>
      </c>
      <c r="B251" s="31" t="s">
        <v>263</v>
      </c>
      <c r="C251" s="30">
        <f t="shared" si="5"/>
        <v>8</v>
      </c>
      <c r="D251" s="33">
        <v>15.962221286726281</v>
      </c>
      <c r="E251" s="32">
        <v>13</v>
      </c>
      <c r="F251" s="32">
        <v>17.05725</v>
      </c>
      <c r="G251" s="17">
        <v>25</v>
      </c>
      <c r="H251" s="34">
        <f t="shared" si="6"/>
        <v>72</v>
      </c>
      <c r="I251" s="6"/>
    </row>
    <row r="252" spans="1:9" x14ac:dyDescent="0.2">
      <c r="A252" s="31">
        <v>130917</v>
      </c>
      <c r="B252" s="31" t="s">
        <v>264</v>
      </c>
      <c r="C252" s="30">
        <f t="shared" si="5"/>
        <v>8</v>
      </c>
      <c r="D252" s="33">
        <v>12.626567762164674</v>
      </c>
      <c r="E252" s="32">
        <v>14</v>
      </c>
      <c r="F252" s="32">
        <v>18.5535</v>
      </c>
      <c r="G252" s="17">
        <v>24</v>
      </c>
      <c r="H252" s="34">
        <f t="shared" si="6"/>
        <v>70</v>
      </c>
      <c r="I252" s="6"/>
    </row>
    <row r="253" spans="1:9" x14ac:dyDescent="0.2">
      <c r="A253" s="31">
        <v>130919</v>
      </c>
      <c r="B253" s="31" t="s">
        <v>265</v>
      </c>
      <c r="C253" s="30">
        <f t="shared" ref="C253:C316" si="7">IF(H253&lt;50,5,IF(H253&lt;60,6,IF(H253&lt;70,7,IF(H253&lt;80,8,IF(H253&lt;90,9,10)))))</f>
        <v>8</v>
      </c>
      <c r="D253" s="33">
        <v>14.569816223435142</v>
      </c>
      <c r="E253" s="32">
        <v>10</v>
      </c>
      <c r="F253" s="32">
        <v>17.3565</v>
      </c>
      <c r="G253" s="17">
        <v>32</v>
      </c>
      <c r="H253" s="34">
        <f t="shared" si="6"/>
        <v>74</v>
      </c>
      <c r="I253" s="6"/>
    </row>
    <row r="254" spans="1:9" x14ac:dyDescent="0.2">
      <c r="A254" s="31">
        <v>130922</v>
      </c>
      <c r="B254" s="31" t="s">
        <v>266</v>
      </c>
      <c r="C254" s="30">
        <f t="shared" si="7"/>
        <v>7</v>
      </c>
      <c r="D254" s="33">
        <v>18.165594878643596</v>
      </c>
      <c r="E254" s="32">
        <v>12</v>
      </c>
      <c r="F254" s="32">
        <v>12.867750000000001</v>
      </c>
      <c r="G254" s="17">
        <v>22</v>
      </c>
      <c r="H254" s="34">
        <f t="shared" si="6"/>
        <v>66</v>
      </c>
      <c r="I254" s="6"/>
    </row>
    <row r="255" spans="1:9" x14ac:dyDescent="0.2">
      <c r="A255" s="31">
        <v>130927</v>
      </c>
      <c r="B255" s="31" t="s">
        <v>267</v>
      </c>
      <c r="C255" s="30">
        <f t="shared" si="7"/>
        <v>8</v>
      </c>
      <c r="D255" s="33">
        <v>9.9274184183021728</v>
      </c>
      <c r="E255" s="32">
        <v>12</v>
      </c>
      <c r="F255" s="32">
        <v>18.254250000000003</v>
      </c>
      <c r="G255" s="17">
        <v>29</v>
      </c>
      <c r="H255" s="34">
        <f t="shared" si="6"/>
        <v>70</v>
      </c>
      <c r="I255" s="6"/>
    </row>
    <row r="256" spans="1:9" x14ac:dyDescent="0.2">
      <c r="A256" s="31">
        <v>130929</v>
      </c>
      <c r="B256" s="31" t="s">
        <v>268</v>
      </c>
      <c r="C256" s="30">
        <f t="shared" si="7"/>
        <v>7</v>
      </c>
      <c r="D256" s="33">
        <v>14.04344733480432</v>
      </c>
      <c r="E256" s="32">
        <v>2</v>
      </c>
      <c r="F256" s="32">
        <v>15.261750000000001</v>
      </c>
      <c r="G256" s="17">
        <v>32</v>
      </c>
      <c r="H256" s="34">
        <f t="shared" si="6"/>
        <v>64</v>
      </c>
      <c r="I256" s="6"/>
    </row>
    <row r="257" spans="1:9" x14ac:dyDescent="0.2">
      <c r="A257" s="31">
        <v>130930</v>
      </c>
      <c r="B257" s="31" t="s">
        <v>269</v>
      </c>
      <c r="C257" s="30">
        <f t="shared" si="7"/>
        <v>7</v>
      </c>
      <c r="D257" s="33">
        <v>14.04344733480432</v>
      </c>
      <c r="E257" s="32">
        <v>10</v>
      </c>
      <c r="F257" s="32">
        <v>15.860250000000001</v>
      </c>
      <c r="G257" s="17">
        <v>28</v>
      </c>
      <c r="H257" s="34">
        <f t="shared" si="6"/>
        <v>68</v>
      </c>
      <c r="I257" s="6"/>
    </row>
    <row r="258" spans="1:9" x14ac:dyDescent="0.2">
      <c r="A258" s="31">
        <v>130940</v>
      </c>
      <c r="B258" s="31" t="s">
        <v>270</v>
      </c>
      <c r="C258" s="30">
        <f t="shared" si="7"/>
        <v>5</v>
      </c>
      <c r="D258" s="33">
        <v>10.478261816281501</v>
      </c>
      <c r="E258" s="32">
        <v>13</v>
      </c>
      <c r="F258" s="32">
        <v>16.458750000000002</v>
      </c>
      <c r="G258" s="17"/>
      <c r="H258" s="34">
        <f t="shared" si="6"/>
        <v>40</v>
      </c>
      <c r="I258" s="6"/>
    </row>
    <row r="259" spans="1:9" x14ac:dyDescent="0.2">
      <c r="A259" s="31">
        <v>130941</v>
      </c>
      <c r="B259" s="31" t="s">
        <v>271</v>
      </c>
      <c r="C259" s="30">
        <f t="shared" si="7"/>
        <v>5</v>
      </c>
      <c r="D259" s="33">
        <v>8.60231825571943</v>
      </c>
      <c r="E259" s="32">
        <v>10.5</v>
      </c>
      <c r="F259" s="32">
        <v>11.67075</v>
      </c>
      <c r="G259" s="17">
        <v>10</v>
      </c>
      <c r="H259" s="34">
        <f t="shared" si="6"/>
        <v>41</v>
      </c>
      <c r="I259" s="6"/>
    </row>
    <row r="260" spans="1:9" x14ac:dyDescent="0.2">
      <c r="A260" s="31">
        <v>130948</v>
      </c>
      <c r="B260" s="31" t="s">
        <v>272</v>
      </c>
      <c r="C260" s="30">
        <f t="shared" si="7"/>
        <v>5</v>
      </c>
      <c r="D260" s="33">
        <v>12.34196812216932</v>
      </c>
      <c r="E260" s="32">
        <v>13.5</v>
      </c>
      <c r="F260" s="32">
        <v>14.364000000000001</v>
      </c>
      <c r="G260" s="17"/>
      <c r="H260" s="34">
        <f t="shared" si="6"/>
        <v>41</v>
      </c>
      <c r="I260" s="6"/>
    </row>
    <row r="261" spans="1:9" x14ac:dyDescent="0.2">
      <c r="A261" s="31">
        <v>130949</v>
      </c>
      <c r="B261" s="31" t="s">
        <v>273</v>
      </c>
      <c r="C261" s="30">
        <f t="shared" si="7"/>
        <v>6</v>
      </c>
      <c r="D261" s="33">
        <v>18.170871559633028</v>
      </c>
      <c r="E261" s="32">
        <v>20</v>
      </c>
      <c r="F261" s="32">
        <v>17.955000000000002</v>
      </c>
      <c r="G261" s="17"/>
      <c r="H261" s="34">
        <f t="shared" si="6"/>
        <v>57</v>
      </c>
      <c r="I261" s="6"/>
    </row>
    <row r="262" spans="1:9" x14ac:dyDescent="0.2">
      <c r="A262" s="31">
        <v>130955</v>
      </c>
      <c r="B262" s="31" t="s">
        <v>274</v>
      </c>
      <c r="C262" s="30">
        <f t="shared" si="7"/>
        <v>7</v>
      </c>
      <c r="D262" s="33">
        <v>18.354430379746837</v>
      </c>
      <c r="E262" s="32">
        <v>11</v>
      </c>
      <c r="F262" s="32">
        <v>16.458750000000002</v>
      </c>
      <c r="G262" s="17">
        <v>22</v>
      </c>
      <c r="H262" s="34">
        <f t="shared" si="6"/>
        <v>68</v>
      </c>
      <c r="I262" s="6"/>
    </row>
    <row r="263" spans="1:9" x14ac:dyDescent="0.2">
      <c r="A263" s="31">
        <v>130957</v>
      </c>
      <c r="B263" s="31" t="s">
        <v>275</v>
      </c>
      <c r="C263" s="30">
        <f t="shared" si="7"/>
        <v>8</v>
      </c>
      <c r="D263" s="33">
        <v>18.170871559633028</v>
      </c>
      <c r="E263" s="32">
        <v>17.75</v>
      </c>
      <c r="F263" s="32">
        <v>15.261750000000001</v>
      </c>
      <c r="G263" s="17">
        <v>24</v>
      </c>
      <c r="H263" s="34">
        <f t="shared" si="6"/>
        <v>76</v>
      </c>
      <c r="I263" s="6"/>
    </row>
    <row r="264" spans="1:9" x14ac:dyDescent="0.2">
      <c r="A264" s="31">
        <v>130962</v>
      </c>
      <c r="B264" s="31" t="s">
        <v>276</v>
      </c>
      <c r="C264" s="30">
        <f t="shared" si="7"/>
        <v>7</v>
      </c>
      <c r="D264" s="33">
        <v>15.937746777377775</v>
      </c>
      <c r="E264" s="32">
        <v>9</v>
      </c>
      <c r="F264" s="32">
        <v>10.1745</v>
      </c>
      <c r="G264" s="17">
        <v>30</v>
      </c>
      <c r="H264" s="34">
        <f t="shared" si="6"/>
        <v>66</v>
      </c>
      <c r="I264" s="6"/>
    </row>
    <row r="265" spans="1:9" x14ac:dyDescent="0.2">
      <c r="A265" s="31">
        <v>130964</v>
      </c>
      <c r="B265" s="31" t="s">
        <v>277</v>
      </c>
      <c r="C265" s="30">
        <f t="shared" si="7"/>
        <v>8</v>
      </c>
      <c r="D265" s="33">
        <v>11.264755835559168</v>
      </c>
      <c r="E265" s="32">
        <v>5</v>
      </c>
      <c r="F265" s="32">
        <v>16.758000000000003</v>
      </c>
      <c r="G265" s="17">
        <v>42</v>
      </c>
      <c r="H265" s="34">
        <f t="shared" si="6"/>
        <v>76</v>
      </c>
      <c r="I265" s="6"/>
    </row>
    <row r="266" spans="1:9" x14ac:dyDescent="0.2">
      <c r="A266" s="31">
        <v>130967</v>
      </c>
      <c r="B266" s="31" t="s">
        <v>278</v>
      </c>
      <c r="C266" s="30">
        <f t="shared" si="7"/>
        <v>6</v>
      </c>
      <c r="D266" s="33">
        <v>14.606527987457902</v>
      </c>
      <c r="E266" s="32">
        <v>10.5</v>
      </c>
      <c r="F266" s="32">
        <v>11.97</v>
      </c>
      <c r="G266" s="17">
        <v>17</v>
      </c>
      <c r="H266" s="34">
        <f t="shared" si="6"/>
        <v>55</v>
      </c>
      <c r="I266" s="6"/>
    </row>
    <row r="267" spans="1:9" x14ac:dyDescent="0.2">
      <c r="A267" s="31">
        <v>130968</v>
      </c>
      <c r="B267" s="31" t="s">
        <v>279</v>
      </c>
      <c r="C267" s="30">
        <f t="shared" si="7"/>
        <v>8</v>
      </c>
      <c r="D267" s="33">
        <v>14.59429073278365</v>
      </c>
      <c r="E267" s="32">
        <v>10</v>
      </c>
      <c r="F267" s="32">
        <v>14.364000000000001</v>
      </c>
      <c r="G267" s="17">
        <v>31</v>
      </c>
      <c r="H267" s="34">
        <f t="shared" si="6"/>
        <v>70</v>
      </c>
      <c r="I267" s="6"/>
    </row>
    <row r="268" spans="1:9" x14ac:dyDescent="0.2">
      <c r="A268" s="31">
        <v>130970</v>
      </c>
      <c r="B268" s="31" t="s">
        <v>280</v>
      </c>
      <c r="C268" s="30">
        <f t="shared" si="7"/>
        <v>9</v>
      </c>
      <c r="D268" s="33">
        <v>17.330151840668911</v>
      </c>
      <c r="E268" s="32">
        <v>11.5</v>
      </c>
      <c r="F268" s="32">
        <v>20</v>
      </c>
      <c r="G268" s="17">
        <v>33</v>
      </c>
      <c r="H268" s="34">
        <f t="shared" ref="H268:H332" si="8">ROUNDUP(SUM(D268:G268),0)</f>
        <v>82</v>
      </c>
      <c r="I268" s="6"/>
    </row>
    <row r="269" spans="1:9" x14ac:dyDescent="0.2">
      <c r="A269" s="31">
        <v>130973</v>
      </c>
      <c r="B269" s="31" t="s">
        <v>281</v>
      </c>
      <c r="C269" s="30">
        <f t="shared" si="7"/>
        <v>9</v>
      </c>
      <c r="D269" s="33">
        <v>20</v>
      </c>
      <c r="E269" s="32">
        <v>11</v>
      </c>
      <c r="F269" s="32">
        <v>20</v>
      </c>
      <c r="G269" s="17">
        <v>33</v>
      </c>
      <c r="H269" s="34">
        <f t="shared" si="8"/>
        <v>84</v>
      </c>
      <c r="I269" s="6"/>
    </row>
    <row r="270" spans="1:9" x14ac:dyDescent="0.2">
      <c r="A270" s="31">
        <v>130975</v>
      </c>
      <c r="B270" s="31" t="s">
        <v>282</v>
      </c>
      <c r="C270" s="30">
        <f t="shared" si="7"/>
        <v>7</v>
      </c>
      <c r="D270" s="33">
        <v>17.917707002671005</v>
      </c>
      <c r="E270" s="32">
        <v>5</v>
      </c>
      <c r="F270" s="32">
        <v>12.867750000000001</v>
      </c>
      <c r="G270" s="17">
        <v>26</v>
      </c>
      <c r="H270" s="34">
        <f t="shared" si="8"/>
        <v>62</v>
      </c>
      <c r="I270" s="6"/>
    </row>
    <row r="271" spans="1:9" x14ac:dyDescent="0.2">
      <c r="A271" s="31">
        <v>130982</v>
      </c>
      <c r="B271" s="31" t="s">
        <v>283</v>
      </c>
      <c r="C271" s="30">
        <f t="shared" si="7"/>
        <v>5</v>
      </c>
      <c r="D271" s="33">
        <v>10.441550052258741</v>
      </c>
      <c r="E271" s="32">
        <v>8.75</v>
      </c>
      <c r="F271" s="32">
        <v>11.67075</v>
      </c>
      <c r="G271" s="17"/>
      <c r="H271" s="34">
        <f t="shared" si="8"/>
        <v>31</v>
      </c>
      <c r="I271" s="6"/>
    </row>
    <row r="272" spans="1:9" x14ac:dyDescent="0.2">
      <c r="A272" s="31">
        <v>130986</v>
      </c>
      <c r="B272" s="31" t="s">
        <v>284</v>
      </c>
      <c r="C272" s="30">
        <f t="shared" si="7"/>
        <v>6</v>
      </c>
      <c r="D272" s="33">
        <v>20</v>
      </c>
      <c r="E272" s="32">
        <v>14</v>
      </c>
      <c r="F272" s="32">
        <v>17.955000000000002</v>
      </c>
      <c r="G272" s="17"/>
      <c r="H272" s="34">
        <f t="shared" si="8"/>
        <v>52</v>
      </c>
      <c r="I272" s="6"/>
    </row>
    <row r="273" spans="1:9" x14ac:dyDescent="0.2">
      <c r="A273" s="31">
        <v>130989</v>
      </c>
      <c r="B273" s="31" t="s">
        <v>285</v>
      </c>
      <c r="C273" s="30">
        <f t="shared" si="7"/>
        <v>7</v>
      </c>
      <c r="D273" s="33">
        <v>15.683740274068054</v>
      </c>
      <c r="E273" s="32">
        <v>7</v>
      </c>
      <c r="F273" s="32">
        <v>14.06475</v>
      </c>
      <c r="G273" s="17">
        <v>28</v>
      </c>
      <c r="H273" s="34">
        <f t="shared" si="8"/>
        <v>65</v>
      </c>
      <c r="I273" s="6"/>
    </row>
    <row r="274" spans="1:9" x14ac:dyDescent="0.2">
      <c r="A274" s="31">
        <v>131001</v>
      </c>
      <c r="B274" s="31" t="s">
        <v>286</v>
      </c>
      <c r="C274" s="30">
        <f t="shared" si="7"/>
        <v>6</v>
      </c>
      <c r="D274" s="33">
        <v>16.828257461386599</v>
      </c>
      <c r="E274" s="32">
        <v>5</v>
      </c>
      <c r="F274" s="32">
        <v>15.261750000000001</v>
      </c>
      <c r="G274" s="17">
        <v>14</v>
      </c>
      <c r="H274" s="34">
        <f t="shared" si="8"/>
        <v>52</v>
      </c>
      <c r="I274" s="6"/>
    </row>
    <row r="275" spans="1:9" x14ac:dyDescent="0.2">
      <c r="A275" s="31">
        <v>131011</v>
      </c>
      <c r="B275" s="31" t="s">
        <v>287</v>
      </c>
      <c r="C275" s="30">
        <f t="shared" si="7"/>
        <v>6</v>
      </c>
      <c r="D275" s="33">
        <v>19.746835443037977</v>
      </c>
      <c r="E275" s="32">
        <v>15</v>
      </c>
      <c r="F275" s="32">
        <v>19.451250000000002</v>
      </c>
      <c r="G275" s="17"/>
      <c r="H275" s="34">
        <f t="shared" si="8"/>
        <v>55</v>
      </c>
      <c r="I275" s="6"/>
    </row>
    <row r="276" spans="1:9" x14ac:dyDescent="0.2">
      <c r="A276" s="31">
        <v>131012</v>
      </c>
      <c r="B276" s="31" t="s">
        <v>288</v>
      </c>
      <c r="C276" s="30">
        <f t="shared" si="7"/>
        <v>9</v>
      </c>
      <c r="D276" s="33">
        <v>10.138594530252004</v>
      </c>
      <c r="E276" s="32">
        <v>19</v>
      </c>
      <c r="F276" s="32">
        <v>14.364000000000001</v>
      </c>
      <c r="G276" s="17">
        <v>36</v>
      </c>
      <c r="H276" s="34">
        <f t="shared" si="8"/>
        <v>80</v>
      </c>
      <c r="I276" s="6"/>
    </row>
    <row r="277" spans="1:9" x14ac:dyDescent="0.2">
      <c r="A277" s="31">
        <v>131017</v>
      </c>
      <c r="B277" s="31" t="s">
        <v>289</v>
      </c>
      <c r="C277" s="30">
        <f t="shared" si="7"/>
        <v>10</v>
      </c>
      <c r="D277" s="33">
        <v>15.441971025432586</v>
      </c>
      <c r="E277" s="32">
        <v>18</v>
      </c>
      <c r="F277" s="32">
        <v>19.750500000000002</v>
      </c>
      <c r="G277" s="17">
        <v>40</v>
      </c>
      <c r="H277" s="34">
        <f t="shared" si="8"/>
        <v>94</v>
      </c>
      <c r="I277" s="6"/>
    </row>
    <row r="278" spans="1:9" x14ac:dyDescent="0.2">
      <c r="A278" s="31">
        <v>131021</v>
      </c>
      <c r="B278" s="31" t="s">
        <v>23</v>
      </c>
      <c r="C278" s="30">
        <f t="shared" si="7"/>
        <v>10</v>
      </c>
      <c r="D278" s="33">
        <v>19.551881314597608</v>
      </c>
      <c r="E278" s="32">
        <v>17.5</v>
      </c>
      <c r="F278" s="32">
        <v>19.451250000000002</v>
      </c>
      <c r="G278" s="17">
        <v>42</v>
      </c>
      <c r="H278" s="34">
        <f t="shared" si="8"/>
        <v>99</v>
      </c>
      <c r="I278" s="6"/>
    </row>
    <row r="279" spans="1:9" x14ac:dyDescent="0.2">
      <c r="A279" s="31">
        <v>131024</v>
      </c>
      <c r="B279" s="31" t="s">
        <v>290</v>
      </c>
      <c r="C279" s="30">
        <f t="shared" si="7"/>
        <v>5</v>
      </c>
      <c r="D279" s="33">
        <v>9.9274184183021728</v>
      </c>
      <c r="E279" s="32">
        <v>12.5</v>
      </c>
      <c r="F279" s="32">
        <v>10.473750000000001</v>
      </c>
      <c r="G279" s="17"/>
      <c r="H279" s="34">
        <f t="shared" si="8"/>
        <v>33</v>
      </c>
      <c r="I279" s="6"/>
    </row>
    <row r="280" spans="1:9" x14ac:dyDescent="0.2">
      <c r="A280" s="31">
        <v>131028</v>
      </c>
      <c r="B280" s="31" t="s">
        <v>291</v>
      </c>
      <c r="C280" s="30">
        <f t="shared" si="7"/>
        <v>7</v>
      </c>
      <c r="D280" s="33">
        <v>13.462010800139357</v>
      </c>
      <c r="E280" s="32">
        <v>16</v>
      </c>
      <c r="F280" s="32">
        <v>15.261750000000001</v>
      </c>
      <c r="G280" s="17">
        <v>16</v>
      </c>
      <c r="H280" s="34">
        <f t="shared" si="8"/>
        <v>61</v>
      </c>
      <c r="I280" s="6"/>
    </row>
    <row r="281" spans="1:9" x14ac:dyDescent="0.2">
      <c r="A281" s="31">
        <v>131030</v>
      </c>
      <c r="B281" s="31" t="s">
        <v>292</v>
      </c>
      <c r="C281" s="30">
        <f t="shared" si="7"/>
        <v>7</v>
      </c>
      <c r="D281" s="33">
        <v>10.484380443618628</v>
      </c>
      <c r="E281" s="32">
        <v>17</v>
      </c>
      <c r="F281" s="32">
        <v>15.561</v>
      </c>
      <c r="G281" s="17">
        <v>24</v>
      </c>
      <c r="H281" s="34">
        <f t="shared" si="8"/>
        <v>68</v>
      </c>
      <c r="I281" s="6"/>
    </row>
    <row r="282" spans="1:9" x14ac:dyDescent="0.2">
      <c r="A282" s="31">
        <v>131032</v>
      </c>
      <c r="B282" s="31" t="s">
        <v>293</v>
      </c>
      <c r="C282" s="30">
        <f t="shared" si="7"/>
        <v>8</v>
      </c>
      <c r="D282" s="33">
        <v>17.917707002671005</v>
      </c>
      <c r="E282" s="32">
        <v>20</v>
      </c>
      <c r="F282" s="32">
        <v>17.05725</v>
      </c>
      <c r="G282" s="17">
        <v>15</v>
      </c>
      <c r="H282" s="34">
        <f t="shared" si="8"/>
        <v>70</v>
      </c>
      <c r="I282" s="6"/>
    </row>
    <row r="283" spans="1:9" x14ac:dyDescent="0.2">
      <c r="A283" s="31">
        <v>131036</v>
      </c>
      <c r="B283" s="31" t="s">
        <v>294</v>
      </c>
      <c r="C283" s="30">
        <f t="shared" si="7"/>
        <v>5</v>
      </c>
      <c r="D283" s="33">
        <v>12.687754035535944</v>
      </c>
      <c r="E283" s="32">
        <v>0</v>
      </c>
      <c r="F283" s="32">
        <v>11.97</v>
      </c>
      <c r="G283" s="17"/>
      <c r="H283" s="34">
        <f t="shared" si="8"/>
        <v>25</v>
      </c>
      <c r="I283" s="6"/>
    </row>
    <row r="284" spans="1:9" x14ac:dyDescent="0.2">
      <c r="A284" s="31">
        <v>131049</v>
      </c>
      <c r="B284" s="31" t="s">
        <v>295</v>
      </c>
      <c r="C284" s="30">
        <f t="shared" si="7"/>
        <v>7</v>
      </c>
      <c r="D284" s="33">
        <v>11.01074933224945</v>
      </c>
      <c r="E284" s="32">
        <v>20</v>
      </c>
      <c r="F284" s="32">
        <v>11.07225</v>
      </c>
      <c r="G284" s="17">
        <v>17</v>
      </c>
      <c r="H284" s="34">
        <f t="shared" si="8"/>
        <v>60</v>
      </c>
      <c r="I284" s="6"/>
    </row>
    <row r="285" spans="1:9" x14ac:dyDescent="0.2">
      <c r="A285" s="31">
        <v>131053</v>
      </c>
      <c r="B285" s="31" t="s">
        <v>296</v>
      </c>
      <c r="C285" s="30">
        <f t="shared" si="7"/>
        <v>6</v>
      </c>
      <c r="D285" s="33">
        <v>10.2058994309604</v>
      </c>
      <c r="E285" s="32">
        <v>5</v>
      </c>
      <c r="F285" s="32">
        <v>11.07225</v>
      </c>
      <c r="G285" s="17">
        <v>28</v>
      </c>
      <c r="H285" s="34">
        <f t="shared" si="8"/>
        <v>55</v>
      </c>
      <c r="I285" s="6"/>
    </row>
    <row r="286" spans="1:9" x14ac:dyDescent="0.2">
      <c r="A286" s="31">
        <v>131060</v>
      </c>
      <c r="B286" s="31" t="s">
        <v>297</v>
      </c>
      <c r="C286" s="30">
        <f t="shared" si="7"/>
        <v>6</v>
      </c>
      <c r="D286" s="33">
        <v>9.835639008245268</v>
      </c>
      <c r="E286" s="32">
        <v>7.5</v>
      </c>
      <c r="F286" s="32">
        <v>13.167000000000002</v>
      </c>
      <c r="G286" s="17">
        <v>19</v>
      </c>
      <c r="H286" s="34">
        <f t="shared" si="8"/>
        <v>50</v>
      </c>
      <c r="I286" s="6"/>
    </row>
    <row r="287" spans="1:9" x14ac:dyDescent="0.2">
      <c r="A287" s="31">
        <v>131061</v>
      </c>
      <c r="B287" s="31" t="s">
        <v>298</v>
      </c>
      <c r="C287" s="30">
        <f t="shared" si="7"/>
        <v>8</v>
      </c>
      <c r="D287" s="33">
        <v>18.165594878643596</v>
      </c>
      <c r="E287" s="32">
        <v>8</v>
      </c>
      <c r="F287" s="32">
        <v>20</v>
      </c>
      <c r="G287" s="17">
        <v>26</v>
      </c>
      <c r="H287" s="34">
        <f t="shared" si="8"/>
        <v>73</v>
      </c>
      <c r="I287" s="6"/>
    </row>
    <row r="288" spans="1:9" x14ac:dyDescent="0.2">
      <c r="A288" s="31">
        <v>131070</v>
      </c>
      <c r="B288" s="31" t="s">
        <v>299</v>
      </c>
      <c r="C288" s="30">
        <f t="shared" si="7"/>
        <v>7</v>
      </c>
      <c r="D288" s="33">
        <v>12.92952328417141</v>
      </c>
      <c r="E288" s="32">
        <v>16</v>
      </c>
      <c r="F288" s="32">
        <v>12.269250000000001</v>
      </c>
      <c r="G288" s="17">
        <v>25</v>
      </c>
      <c r="H288" s="34">
        <f t="shared" si="8"/>
        <v>67</v>
      </c>
      <c r="I288" s="6"/>
    </row>
    <row r="289" spans="1:9" x14ac:dyDescent="0.2">
      <c r="A289" s="31">
        <v>131072</v>
      </c>
      <c r="B289" s="31" t="s">
        <v>300</v>
      </c>
      <c r="C289" s="30">
        <f t="shared" si="7"/>
        <v>7</v>
      </c>
      <c r="D289" s="33">
        <v>16.809059633027523</v>
      </c>
      <c r="E289" s="32">
        <v>12</v>
      </c>
      <c r="F289" s="32">
        <v>13.765500000000001</v>
      </c>
      <c r="G289" s="17">
        <v>21</v>
      </c>
      <c r="H289" s="34">
        <f t="shared" si="8"/>
        <v>64</v>
      </c>
      <c r="I289" s="6"/>
    </row>
    <row r="290" spans="1:9" x14ac:dyDescent="0.2">
      <c r="A290" s="31">
        <v>131076</v>
      </c>
      <c r="B290" s="31" t="s">
        <v>301</v>
      </c>
      <c r="C290" s="30">
        <f t="shared" si="7"/>
        <v>5</v>
      </c>
      <c r="D290" s="33">
        <v>10.120238648240623</v>
      </c>
      <c r="E290" s="32">
        <v>20</v>
      </c>
      <c r="F290" s="32">
        <v>14.9625</v>
      </c>
      <c r="G290" s="17"/>
      <c r="H290" s="34">
        <f t="shared" si="8"/>
        <v>46</v>
      </c>
      <c r="I290" s="6"/>
    </row>
    <row r="291" spans="1:9" x14ac:dyDescent="0.2">
      <c r="A291" s="31">
        <v>131078</v>
      </c>
      <c r="B291" s="31" t="s">
        <v>302</v>
      </c>
      <c r="C291" s="30">
        <f t="shared" si="7"/>
        <v>8</v>
      </c>
      <c r="D291" s="33">
        <v>17.353784403669724</v>
      </c>
      <c r="E291" s="32">
        <v>7.5</v>
      </c>
      <c r="F291" s="32">
        <v>13.46625</v>
      </c>
      <c r="G291" s="17">
        <v>34</v>
      </c>
      <c r="H291" s="34">
        <f t="shared" si="8"/>
        <v>73</v>
      </c>
      <c r="I291" s="6"/>
    </row>
    <row r="292" spans="1:9" x14ac:dyDescent="0.2">
      <c r="A292" s="31">
        <v>131081</v>
      </c>
      <c r="B292" s="31" t="s">
        <v>303</v>
      </c>
      <c r="C292" s="30">
        <f t="shared" si="7"/>
        <v>9</v>
      </c>
      <c r="D292" s="33">
        <v>16.240702299384509</v>
      </c>
      <c r="E292" s="32">
        <v>16.5</v>
      </c>
      <c r="F292" s="32">
        <v>14.364000000000001</v>
      </c>
      <c r="G292" s="17">
        <v>38</v>
      </c>
      <c r="H292" s="34">
        <f t="shared" si="8"/>
        <v>86</v>
      </c>
      <c r="I292" s="6"/>
    </row>
    <row r="293" spans="1:9" x14ac:dyDescent="0.2">
      <c r="A293" s="31">
        <v>131083</v>
      </c>
      <c r="B293" s="31" t="s">
        <v>304</v>
      </c>
      <c r="C293" s="30">
        <f t="shared" si="7"/>
        <v>8</v>
      </c>
      <c r="D293" s="33">
        <v>14.563697596098015</v>
      </c>
      <c r="E293" s="32">
        <v>13.5</v>
      </c>
      <c r="F293" s="32">
        <v>18.85275</v>
      </c>
      <c r="G293" s="17">
        <v>28</v>
      </c>
      <c r="H293" s="34">
        <f t="shared" si="8"/>
        <v>75</v>
      </c>
      <c r="I293" s="6"/>
    </row>
    <row r="294" spans="1:9" x14ac:dyDescent="0.2">
      <c r="A294" s="31">
        <v>131084</v>
      </c>
      <c r="B294" s="31" t="s">
        <v>305</v>
      </c>
      <c r="C294" s="30">
        <f t="shared" si="7"/>
        <v>10</v>
      </c>
      <c r="D294" s="33">
        <v>20</v>
      </c>
      <c r="E294" s="32">
        <v>20</v>
      </c>
      <c r="F294" s="32">
        <v>18.5535</v>
      </c>
      <c r="G294" s="17">
        <v>37</v>
      </c>
      <c r="H294" s="34">
        <f t="shared" si="8"/>
        <v>96</v>
      </c>
      <c r="I294" s="6"/>
    </row>
    <row r="295" spans="1:9" x14ac:dyDescent="0.2">
      <c r="A295" s="31">
        <v>131086</v>
      </c>
      <c r="B295" s="31" t="s">
        <v>306</v>
      </c>
      <c r="C295" s="30">
        <f t="shared" si="7"/>
        <v>5</v>
      </c>
      <c r="D295" s="33">
        <v>16.962025316455698</v>
      </c>
      <c r="E295" s="32">
        <v>2.5</v>
      </c>
      <c r="F295" s="32">
        <v>10.473750000000001</v>
      </c>
      <c r="G295" s="17"/>
      <c r="H295" s="34">
        <f t="shared" si="8"/>
        <v>30</v>
      </c>
      <c r="I295" s="6"/>
    </row>
    <row r="296" spans="1:9" x14ac:dyDescent="0.2">
      <c r="A296" s="31">
        <v>131099</v>
      </c>
      <c r="B296" s="31" t="s">
        <v>307</v>
      </c>
      <c r="C296" s="30">
        <f t="shared" si="7"/>
        <v>5</v>
      </c>
      <c r="D296" s="33">
        <v>16.265176808733017</v>
      </c>
      <c r="E296" s="32">
        <v>6</v>
      </c>
      <c r="F296" s="32">
        <v>13.765500000000001</v>
      </c>
      <c r="G296" s="17"/>
      <c r="H296" s="34">
        <f t="shared" si="8"/>
        <v>37</v>
      </c>
      <c r="I296" s="6"/>
    </row>
    <row r="297" spans="1:9" x14ac:dyDescent="0.2">
      <c r="A297" s="31">
        <v>131104</v>
      </c>
      <c r="B297" s="31" t="s">
        <v>308</v>
      </c>
      <c r="C297" s="30">
        <f t="shared" si="7"/>
        <v>9</v>
      </c>
      <c r="D297" s="33">
        <v>15.683740274068054</v>
      </c>
      <c r="E297" s="32">
        <v>15</v>
      </c>
      <c r="F297" s="32">
        <v>18.254250000000003</v>
      </c>
      <c r="G297" s="17">
        <v>31</v>
      </c>
      <c r="H297" s="34">
        <f t="shared" si="8"/>
        <v>80</v>
      </c>
      <c r="I297" s="6"/>
    </row>
    <row r="298" spans="1:9" x14ac:dyDescent="0.2">
      <c r="A298" s="31">
        <v>131112</v>
      </c>
      <c r="B298" s="31" t="s">
        <v>309</v>
      </c>
      <c r="C298" s="30">
        <f t="shared" si="7"/>
        <v>7</v>
      </c>
      <c r="D298" s="33">
        <v>11.815599233538498</v>
      </c>
      <c r="E298" s="32">
        <v>10</v>
      </c>
      <c r="F298" s="32">
        <v>15.860250000000001</v>
      </c>
      <c r="G298" s="17">
        <v>24</v>
      </c>
      <c r="H298" s="34">
        <f t="shared" si="8"/>
        <v>62</v>
      </c>
      <c r="I298" s="6"/>
    </row>
    <row r="299" spans="1:9" x14ac:dyDescent="0.2">
      <c r="A299" s="31">
        <v>131125</v>
      </c>
      <c r="B299" s="31" t="s">
        <v>20</v>
      </c>
      <c r="C299" s="30">
        <f t="shared" si="7"/>
        <v>5</v>
      </c>
      <c r="D299" s="33">
        <v>11.228044071536408</v>
      </c>
      <c r="E299" s="32">
        <v>0</v>
      </c>
      <c r="F299" s="32">
        <v>13.167000000000002</v>
      </c>
      <c r="G299" s="17">
        <v>16</v>
      </c>
      <c r="H299" s="34">
        <f t="shared" si="8"/>
        <v>41</v>
      </c>
      <c r="I299" s="6"/>
    </row>
    <row r="300" spans="1:9" x14ac:dyDescent="0.2">
      <c r="A300" s="31">
        <v>131138</v>
      </c>
      <c r="B300" s="31" t="s">
        <v>310</v>
      </c>
      <c r="C300" s="30">
        <f t="shared" si="7"/>
        <v>7</v>
      </c>
      <c r="D300" s="33">
        <v>8.2932441063755675</v>
      </c>
      <c r="E300" s="32">
        <v>0</v>
      </c>
      <c r="F300" s="32">
        <v>11.97</v>
      </c>
      <c r="G300" s="17">
        <v>39</v>
      </c>
      <c r="H300" s="34">
        <f t="shared" si="8"/>
        <v>60</v>
      </c>
      <c r="I300" s="6"/>
    </row>
    <row r="301" spans="1:9" x14ac:dyDescent="0.2">
      <c r="A301" s="31">
        <v>131141</v>
      </c>
      <c r="B301" s="31" t="s">
        <v>311</v>
      </c>
      <c r="C301" s="30">
        <f t="shared" si="7"/>
        <v>5</v>
      </c>
      <c r="D301" s="33">
        <v>9.3092701196144461</v>
      </c>
      <c r="E301" s="32">
        <v>0</v>
      </c>
      <c r="F301" s="32">
        <v>11.67075</v>
      </c>
      <c r="G301" s="17"/>
      <c r="H301" s="34">
        <f t="shared" si="8"/>
        <v>21</v>
      </c>
      <c r="I301" s="6"/>
    </row>
    <row r="302" spans="1:9" x14ac:dyDescent="0.2">
      <c r="A302" s="31">
        <v>131143</v>
      </c>
      <c r="B302" s="31" t="s">
        <v>312</v>
      </c>
      <c r="C302" s="30">
        <f t="shared" si="7"/>
        <v>9</v>
      </c>
      <c r="D302" s="33">
        <v>15.435852398095461</v>
      </c>
      <c r="E302" s="32">
        <v>20</v>
      </c>
      <c r="F302" s="32">
        <v>18.5535</v>
      </c>
      <c r="G302" s="17">
        <v>30</v>
      </c>
      <c r="H302" s="34">
        <f t="shared" si="8"/>
        <v>84</v>
      </c>
      <c r="I302" s="6"/>
    </row>
    <row r="303" spans="1:9" x14ac:dyDescent="0.2">
      <c r="A303" s="31">
        <v>131150</v>
      </c>
      <c r="B303" s="31" t="s">
        <v>313</v>
      </c>
      <c r="C303" s="30">
        <f t="shared" si="7"/>
        <v>5</v>
      </c>
      <c r="D303" s="33">
        <v>16.5558950760655</v>
      </c>
      <c r="E303" s="32">
        <v>5</v>
      </c>
      <c r="F303" s="32">
        <v>16.758000000000003</v>
      </c>
      <c r="G303" s="17"/>
      <c r="H303" s="34">
        <f t="shared" si="8"/>
        <v>39</v>
      </c>
      <c r="I303" s="6"/>
    </row>
    <row r="304" spans="1:9" x14ac:dyDescent="0.2">
      <c r="A304" s="31">
        <v>131153</v>
      </c>
      <c r="B304" s="31" t="s">
        <v>314</v>
      </c>
      <c r="C304" s="30">
        <f t="shared" si="7"/>
        <v>5</v>
      </c>
      <c r="D304" s="33">
        <v>17.88711386598537</v>
      </c>
      <c r="E304" s="32">
        <v>0</v>
      </c>
      <c r="F304" s="32">
        <v>17.955000000000002</v>
      </c>
      <c r="G304" s="17"/>
      <c r="H304" s="34">
        <f t="shared" si="8"/>
        <v>36</v>
      </c>
      <c r="I304" s="6"/>
    </row>
    <row r="305" spans="1:9" x14ac:dyDescent="0.2">
      <c r="A305" s="31">
        <v>131154</v>
      </c>
      <c r="B305" s="31" t="s">
        <v>315</v>
      </c>
      <c r="C305" s="30">
        <f t="shared" si="7"/>
        <v>6</v>
      </c>
      <c r="D305" s="33">
        <v>10.181424921611892</v>
      </c>
      <c r="E305" s="32">
        <v>10</v>
      </c>
      <c r="F305" s="32">
        <v>14.663250000000001</v>
      </c>
      <c r="G305" s="17">
        <v>16</v>
      </c>
      <c r="H305" s="34">
        <f t="shared" si="8"/>
        <v>51</v>
      </c>
      <c r="I305" s="6"/>
    </row>
    <row r="306" spans="1:9" x14ac:dyDescent="0.2">
      <c r="A306" s="31">
        <v>131155</v>
      </c>
      <c r="B306" s="31" t="s">
        <v>316</v>
      </c>
      <c r="C306" s="30">
        <f t="shared" si="7"/>
        <v>5</v>
      </c>
      <c r="D306" s="33">
        <v>7.6873330623620957</v>
      </c>
      <c r="E306" s="32">
        <v>5</v>
      </c>
      <c r="F306" s="32">
        <v>14.9625</v>
      </c>
      <c r="G306" s="17"/>
      <c r="H306" s="34">
        <f t="shared" si="8"/>
        <v>28</v>
      </c>
      <c r="I306" s="6"/>
    </row>
    <row r="307" spans="1:9" x14ac:dyDescent="0.2">
      <c r="A307" s="31">
        <v>131167</v>
      </c>
      <c r="B307" s="31" t="s">
        <v>317</v>
      </c>
      <c r="C307" s="30">
        <f t="shared" si="7"/>
        <v>8</v>
      </c>
      <c r="D307" s="33">
        <v>11.567711357565905</v>
      </c>
      <c r="E307" s="32">
        <v>8</v>
      </c>
      <c r="F307" s="32">
        <v>14.06475</v>
      </c>
      <c r="G307" s="17">
        <v>36</v>
      </c>
      <c r="H307" s="34">
        <f t="shared" si="8"/>
        <v>70</v>
      </c>
      <c r="I307" s="6"/>
    </row>
    <row r="308" spans="1:9" x14ac:dyDescent="0.2">
      <c r="A308" s="31">
        <v>131168</v>
      </c>
      <c r="B308" s="31" t="s">
        <v>318</v>
      </c>
      <c r="C308" s="30">
        <f t="shared" si="7"/>
        <v>5</v>
      </c>
      <c r="D308" s="33">
        <v>11.821717860875625</v>
      </c>
      <c r="E308" s="32">
        <v>10</v>
      </c>
      <c r="F308" s="32">
        <v>14.06475</v>
      </c>
      <c r="G308" s="17"/>
      <c r="H308" s="34">
        <f t="shared" si="8"/>
        <v>36</v>
      </c>
      <c r="I308" s="6"/>
    </row>
    <row r="309" spans="1:9" x14ac:dyDescent="0.2">
      <c r="A309" s="31">
        <v>131183</v>
      </c>
      <c r="B309" s="31" t="s">
        <v>319</v>
      </c>
      <c r="C309" s="30">
        <f t="shared" si="7"/>
        <v>5</v>
      </c>
      <c r="D309" s="33">
        <v>12.34196812216932</v>
      </c>
      <c r="E309" s="32">
        <v>3.5</v>
      </c>
      <c r="F309" s="32">
        <v>14.364000000000001</v>
      </c>
      <c r="G309" s="17"/>
      <c r="H309" s="34">
        <f t="shared" si="8"/>
        <v>31</v>
      </c>
      <c r="I309" s="6"/>
    </row>
    <row r="310" spans="1:9" x14ac:dyDescent="0.2">
      <c r="A310" s="31">
        <v>131192</v>
      </c>
      <c r="B310" s="31" t="s">
        <v>320</v>
      </c>
      <c r="C310" s="30">
        <f t="shared" si="7"/>
        <v>6</v>
      </c>
      <c r="D310" s="33">
        <v>9.9151811636279188</v>
      </c>
      <c r="E310" s="32">
        <v>11.5</v>
      </c>
      <c r="F310" s="32">
        <v>10.1745</v>
      </c>
      <c r="G310" s="17">
        <v>20</v>
      </c>
      <c r="H310" s="34">
        <f t="shared" si="8"/>
        <v>52</v>
      </c>
      <c r="I310" s="6"/>
    </row>
    <row r="311" spans="1:9" x14ac:dyDescent="0.2">
      <c r="A311" s="31">
        <v>131203</v>
      </c>
      <c r="B311" s="31" t="s">
        <v>321</v>
      </c>
      <c r="C311" s="30">
        <f t="shared" si="7"/>
        <v>5</v>
      </c>
      <c r="D311" s="33">
        <v>13.244716060852399</v>
      </c>
      <c r="E311" s="32">
        <v>0</v>
      </c>
      <c r="F311" s="32">
        <v>14.9625</v>
      </c>
      <c r="G311" s="17"/>
      <c r="H311" s="34">
        <f t="shared" si="8"/>
        <v>29</v>
      </c>
      <c r="I311" s="6"/>
    </row>
    <row r="312" spans="1:9" x14ac:dyDescent="0.2">
      <c r="A312" s="31">
        <v>131205</v>
      </c>
      <c r="B312" s="31" t="s">
        <v>322</v>
      </c>
      <c r="C312" s="30">
        <f t="shared" si="7"/>
        <v>5</v>
      </c>
      <c r="D312" s="33">
        <v>13.238597433515272</v>
      </c>
      <c r="E312" s="32">
        <v>10</v>
      </c>
      <c r="F312" s="32">
        <v>14.364000000000001</v>
      </c>
      <c r="G312" s="17"/>
      <c r="H312" s="34">
        <f t="shared" si="8"/>
        <v>38</v>
      </c>
      <c r="I312" s="6"/>
    </row>
    <row r="313" spans="1:9" x14ac:dyDescent="0.2">
      <c r="A313" s="31">
        <v>131206</v>
      </c>
      <c r="B313" s="31" t="s">
        <v>323</v>
      </c>
      <c r="C313" s="30">
        <f t="shared" si="7"/>
        <v>5</v>
      </c>
      <c r="D313" s="33">
        <v>9.3643377656485889</v>
      </c>
      <c r="E313" s="32">
        <v>9.5</v>
      </c>
      <c r="F313" s="32">
        <v>11.371500000000001</v>
      </c>
      <c r="G313" s="17">
        <v>13</v>
      </c>
      <c r="H313" s="34">
        <f t="shared" si="8"/>
        <v>44</v>
      </c>
      <c r="I313" s="6"/>
    </row>
    <row r="314" spans="1:9" x14ac:dyDescent="0.2">
      <c r="A314" s="31">
        <v>131211</v>
      </c>
      <c r="B314" s="31" t="s">
        <v>324</v>
      </c>
      <c r="C314" s="30">
        <f t="shared" si="7"/>
        <v>10</v>
      </c>
      <c r="D314" s="33">
        <v>17.917707002671005</v>
      </c>
      <c r="E314" s="32">
        <v>17.5</v>
      </c>
      <c r="F314" s="32">
        <v>20</v>
      </c>
      <c r="G314" s="17">
        <v>38</v>
      </c>
      <c r="H314" s="34">
        <f t="shared" si="8"/>
        <v>94</v>
      </c>
      <c r="I314" s="6"/>
    </row>
    <row r="315" spans="1:9" x14ac:dyDescent="0.2">
      <c r="A315" s="31">
        <v>131213</v>
      </c>
      <c r="B315" s="31" t="s">
        <v>325</v>
      </c>
      <c r="C315" s="30">
        <f t="shared" si="7"/>
        <v>7</v>
      </c>
      <c r="D315" s="33">
        <v>10.447668679595866</v>
      </c>
      <c r="E315" s="32">
        <v>10</v>
      </c>
      <c r="F315" s="32">
        <v>12.867750000000001</v>
      </c>
      <c r="G315" s="17">
        <v>26</v>
      </c>
      <c r="H315" s="34">
        <f t="shared" si="8"/>
        <v>60</v>
      </c>
      <c r="I315" s="6"/>
    </row>
    <row r="316" spans="1:9" x14ac:dyDescent="0.2">
      <c r="A316" s="31">
        <v>131227</v>
      </c>
      <c r="B316" s="31" t="s">
        <v>326</v>
      </c>
      <c r="C316" s="30">
        <f t="shared" si="7"/>
        <v>7</v>
      </c>
      <c r="D316" s="33">
        <v>12.366442631517828</v>
      </c>
      <c r="E316" s="32">
        <v>20</v>
      </c>
      <c r="F316" s="32">
        <v>13.167000000000002</v>
      </c>
      <c r="G316" s="17">
        <v>18</v>
      </c>
      <c r="H316" s="34">
        <f t="shared" si="8"/>
        <v>64</v>
      </c>
      <c r="I316" s="6"/>
    </row>
    <row r="317" spans="1:9" x14ac:dyDescent="0.2">
      <c r="A317" s="31">
        <v>131232</v>
      </c>
      <c r="B317" s="31" t="s">
        <v>327</v>
      </c>
      <c r="C317" s="30">
        <f t="shared" ref="C317:C354" si="9">IF(H317&lt;50,5,IF(H317&lt;60,6,IF(H317&lt;70,7,IF(H317&lt;80,8,IF(H317&lt;90,9,10)))))</f>
        <v>7</v>
      </c>
      <c r="D317" s="33">
        <v>14.321928347462549</v>
      </c>
      <c r="E317" s="32">
        <v>2.5</v>
      </c>
      <c r="F317" s="32">
        <v>11.97</v>
      </c>
      <c r="G317" s="17">
        <v>31</v>
      </c>
      <c r="H317" s="34">
        <f t="shared" si="8"/>
        <v>60</v>
      </c>
      <c r="I317" s="6"/>
    </row>
    <row r="318" spans="1:9" x14ac:dyDescent="0.2">
      <c r="A318" s="31">
        <v>131240</v>
      </c>
      <c r="B318" s="31" t="s">
        <v>328</v>
      </c>
      <c r="C318" s="30">
        <f t="shared" si="9"/>
        <v>6</v>
      </c>
      <c r="D318" s="33">
        <v>12.409273022877716</v>
      </c>
      <c r="E318" s="32">
        <v>1.5</v>
      </c>
      <c r="F318" s="32">
        <v>16.458750000000002</v>
      </c>
      <c r="G318" s="17">
        <v>25</v>
      </c>
      <c r="H318" s="34">
        <f t="shared" si="8"/>
        <v>56</v>
      </c>
      <c r="I318" s="6"/>
    </row>
    <row r="319" spans="1:9" x14ac:dyDescent="0.2">
      <c r="A319" s="31">
        <v>131245</v>
      </c>
      <c r="B319" s="31" t="s">
        <v>329</v>
      </c>
      <c r="C319" s="30">
        <f t="shared" si="9"/>
        <v>5</v>
      </c>
      <c r="D319" s="33">
        <v>9.921299790965044</v>
      </c>
      <c r="E319" s="32">
        <v>14</v>
      </c>
      <c r="F319" s="32">
        <v>11.67075</v>
      </c>
      <c r="G319" s="17"/>
      <c r="H319" s="34">
        <f t="shared" si="8"/>
        <v>36</v>
      </c>
      <c r="I319" s="6"/>
    </row>
    <row r="320" spans="1:9" x14ac:dyDescent="0.2">
      <c r="A320" s="31">
        <v>131251</v>
      </c>
      <c r="B320" s="31" t="s">
        <v>330</v>
      </c>
      <c r="C320" s="30">
        <f t="shared" si="9"/>
        <v>6</v>
      </c>
      <c r="D320" s="33">
        <v>12.409273022877716</v>
      </c>
      <c r="E320" s="32">
        <v>2.5</v>
      </c>
      <c r="F320" s="32">
        <v>11.97</v>
      </c>
      <c r="G320" s="17">
        <v>24</v>
      </c>
      <c r="H320" s="34">
        <f t="shared" si="8"/>
        <v>51</v>
      </c>
      <c r="I320" s="6"/>
    </row>
    <row r="321" spans="1:9" x14ac:dyDescent="0.2">
      <c r="A321" s="31">
        <v>131254</v>
      </c>
      <c r="B321" s="31" t="s">
        <v>331</v>
      </c>
      <c r="C321" s="30">
        <f t="shared" si="9"/>
        <v>5</v>
      </c>
      <c r="D321" s="33">
        <v>15.380784752061318</v>
      </c>
      <c r="E321" s="32">
        <v>10</v>
      </c>
      <c r="F321" s="32">
        <v>15.261750000000001</v>
      </c>
      <c r="G321" s="17"/>
      <c r="H321" s="34">
        <f t="shared" si="8"/>
        <v>41</v>
      </c>
      <c r="I321" s="6"/>
    </row>
    <row r="322" spans="1:9" x14ac:dyDescent="0.2">
      <c r="A322" s="31">
        <v>131261</v>
      </c>
      <c r="B322" s="31" t="s">
        <v>332</v>
      </c>
      <c r="C322" s="30">
        <f t="shared" si="9"/>
        <v>5</v>
      </c>
      <c r="D322" s="33">
        <v>12.403154395540589</v>
      </c>
      <c r="E322" s="32">
        <v>8.75</v>
      </c>
      <c r="F322" s="32">
        <v>14.663250000000001</v>
      </c>
      <c r="G322" s="17">
        <v>11</v>
      </c>
      <c r="H322" s="34">
        <f t="shared" si="8"/>
        <v>47</v>
      </c>
      <c r="I322" s="6"/>
    </row>
    <row r="323" spans="1:9" x14ac:dyDescent="0.2">
      <c r="A323" s="31">
        <v>131265</v>
      </c>
      <c r="B323" s="31" t="s">
        <v>333</v>
      </c>
      <c r="C323" s="30">
        <f t="shared" si="9"/>
        <v>7</v>
      </c>
      <c r="D323" s="33">
        <v>16.809059633027523</v>
      </c>
      <c r="E323" s="32">
        <v>5</v>
      </c>
      <c r="F323" s="32">
        <v>17.05725</v>
      </c>
      <c r="G323" s="17">
        <v>27</v>
      </c>
      <c r="H323" s="34">
        <f t="shared" si="8"/>
        <v>66</v>
      </c>
      <c r="I323" s="6"/>
    </row>
    <row r="324" spans="1:9" x14ac:dyDescent="0.2">
      <c r="A324" s="31">
        <v>131267</v>
      </c>
      <c r="B324" s="31" t="s">
        <v>334</v>
      </c>
      <c r="C324" s="30">
        <f t="shared" si="9"/>
        <v>10</v>
      </c>
      <c r="D324" s="33">
        <v>18.44323394495413</v>
      </c>
      <c r="E324" s="32">
        <v>20</v>
      </c>
      <c r="F324" s="32">
        <v>18.254250000000003</v>
      </c>
      <c r="G324" s="17">
        <v>34</v>
      </c>
      <c r="H324" s="34">
        <f t="shared" si="8"/>
        <v>91</v>
      </c>
      <c r="I324" s="6"/>
    </row>
    <row r="325" spans="1:9" x14ac:dyDescent="0.2">
      <c r="A325" s="31">
        <v>131277</v>
      </c>
      <c r="B325" s="31" t="s">
        <v>335</v>
      </c>
      <c r="C325" s="30">
        <f t="shared" si="9"/>
        <v>5</v>
      </c>
      <c r="D325" s="33">
        <v>11.283111717570549</v>
      </c>
      <c r="E325" s="32">
        <v>12</v>
      </c>
      <c r="F325" s="32">
        <v>12.269250000000001</v>
      </c>
      <c r="G325" s="17"/>
      <c r="H325" s="34">
        <f t="shared" si="8"/>
        <v>36</v>
      </c>
      <c r="I325" s="6"/>
    </row>
    <row r="326" spans="1:9" x14ac:dyDescent="0.2">
      <c r="A326" s="31">
        <v>131286</v>
      </c>
      <c r="B326" s="31" t="s">
        <v>468</v>
      </c>
      <c r="C326" s="30">
        <f t="shared" si="9"/>
        <v>6</v>
      </c>
      <c r="D326" s="33">
        <v>14.8</v>
      </c>
      <c r="E326" s="32">
        <v>2.5</v>
      </c>
      <c r="F326" s="32">
        <v>14.7</v>
      </c>
      <c r="G326" s="17">
        <v>26</v>
      </c>
      <c r="H326" s="34">
        <f t="shared" si="8"/>
        <v>58</v>
      </c>
      <c r="I326" s="6"/>
    </row>
    <row r="327" spans="1:9" x14ac:dyDescent="0.2">
      <c r="A327" s="31">
        <v>131287</v>
      </c>
      <c r="B327" s="31" t="s">
        <v>336</v>
      </c>
      <c r="C327" s="30">
        <f t="shared" si="9"/>
        <v>6</v>
      </c>
      <c r="D327" s="33">
        <v>12.081842991522471</v>
      </c>
      <c r="E327" s="32">
        <v>12</v>
      </c>
      <c r="F327" s="32">
        <v>18.85275</v>
      </c>
      <c r="G327" s="17">
        <v>12</v>
      </c>
      <c r="H327" s="34">
        <f t="shared" si="8"/>
        <v>55</v>
      </c>
      <c r="I327" s="6"/>
    </row>
    <row r="328" spans="1:9" x14ac:dyDescent="0.2">
      <c r="A328" s="31">
        <v>131289</v>
      </c>
      <c r="B328" s="31" t="s">
        <v>337</v>
      </c>
      <c r="C328" s="30">
        <f t="shared" si="9"/>
        <v>7</v>
      </c>
      <c r="D328" s="33">
        <v>15.99197247706422</v>
      </c>
      <c r="E328" s="32">
        <v>12</v>
      </c>
      <c r="F328" s="32">
        <v>20</v>
      </c>
      <c r="G328" s="17">
        <v>14</v>
      </c>
      <c r="H328" s="34">
        <f t="shared" si="8"/>
        <v>62</v>
      </c>
      <c r="I328" s="6"/>
    </row>
    <row r="329" spans="1:9" x14ac:dyDescent="0.2">
      <c r="A329" s="31">
        <v>131290</v>
      </c>
      <c r="B329" s="31" t="s">
        <v>338</v>
      </c>
      <c r="C329" s="30">
        <f t="shared" si="9"/>
        <v>7</v>
      </c>
      <c r="D329" s="33">
        <v>12.905048774822902</v>
      </c>
      <c r="E329" s="32">
        <v>0</v>
      </c>
      <c r="F329" s="32">
        <v>16.159500000000001</v>
      </c>
      <c r="G329" s="17">
        <v>34</v>
      </c>
      <c r="H329" s="34">
        <f t="shared" si="8"/>
        <v>64</v>
      </c>
      <c r="I329" s="6"/>
    </row>
    <row r="330" spans="1:9" x14ac:dyDescent="0.2">
      <c r="A330" s="31">
        <v>131291</v>
      </c>
      <c r="B330" s="31" t="s">
        <v>339</v>
      </c>
      <c r="C330" s="30">
        <f t="shared" si="9"/>
        <v>9</v>
      </c>
      <c r="D330" s="33">
        <v>15.720452038090816</v>
      </c>
      <c r="E330" s="32">
        <v>17.5</v>
      </c>
      <c r="F330" s="32">
        <v>17.05725</v>
      </c>
      <c r="G330" s="17">
        <v>29</v>
      </c>
      <c r="H330" s="34">
        <f t="shared" si="8"/>
        <v>80</v>
      </c>
      <c r="I330" s="6"/>
    </row>
    <row r="331" spans="1:9" x14ac:dyDescent="0.2">
      <c r="A331" s="31">
        <v>131302</v>
      </c>
      <c r="B331" s="31" t="s">
        <v>340</v>
      </c>
      <c r="C331" s="30">
        <f t="shared" si="9"/>
        <v>9</v>
      </c>
      <c r="D331" s="33">
        <v>15.194083149459995</v>
      </c>
      <c r="E331" s="32">
        <v>10</v>
      </c>
      <c r="F331" s="32">
        <v>20</v>
      </c>
      <c r="G331" s="17">
        <v>36</v>
      </c>
      <c r="H331" s="34">
        <f t="shared" si="8"/>
        <v>82</v>
      </c>
      <c r="I331" s="6"/>
    </row>
    <row r="332" spans="1:9" x14ac:dyDescent="0.2">
      <c r="A332" s="31">
        <v>131304</v>
      </c>
      <c r="B332" s="31" t="s">
        <v>341</v>
      </c>
      <c r="C332" s="30">
        <f t="shared" si="9"/>
        <v>6</v>
      </c>
      <c r="D332" s="33">
        <v>11.016867959586577</v>
      </c>
      <c r="E332" s="32">
        <v>0</v>
      </c>
      <c r="F332" s="32">
        <v>18.254250000000003</v>
      </c>
      <c r="G332" s="17">
        <v>24</v>
      </c>
      <c r="H332" s="34">
        <f t="shared" si="8"/>
        <v>54</v>
      </c>
      <c r="I332" s="6"/>
    </row>
    <row r="333" spans="1:9" x14ac:dyDescent="0.2">
      <c r="A333" s="31">
        <v>131305</v>
      </c>
      <c r="B333" s="31" t="s">
        <v>342</v>
      </c>
      <c r="C333" s="30">
        <f t="shared" si="9"/>
        <v>5</v>
      </c>
      <c r="D333" s="33">
        <v>8.0025258390430842</v>
      </c>
      <c r="E333" s="32">
        <v>10</v>
      </c>
      <c r="F333" s="32">
        <v>14.364000000000001</v>
      </c>
      <c r="G333" s="17"/>
      <c r="H333" s="34">
        <f t="shared" ref="H333:H354" si="10">ROUNDUP(SUM(D333:G333),0)</f>
        <v>33</v>
      </c>
      <c r="I333" s="6"/>
    </row>
    <row r="334" spans="1:9" x14ac:dyDescent="0.2">
      <c r="A334" s="31">
        <v>131306</v>
      </c>
      <c r="B334" s="31" t="s">
        <v>343</v>
      </c>
      <c r="C334" s="30">
        <f t="shared" si="9"/>
        <v>7</v>
      </c>
      <c r="D334" s="33">
        <v>9.6305815236325643</v>
      </c>
      <c r="E334" s="32">
        <v>13.5</v>
      </c>
      <c r="F334" s="32">
        <v>10.473750000000001</v>
      </c>
      <c r="G334" s="17">
        <v>29</v>
      </c>
      <c r="H334" s="34">
        <f t="shared" si="10"/>
        <v>63</v>
      </c>
      <c r="I334" s="6"/>
    </row>
    <row r="335" spans="1:9" x14ac:dyDescent="0.2">
      <c r="A335" s="31">
        <v>131311</v>
      </c>
      <c r="B335" s="31" t="s">
        <v>344</v>
      </c>
      <c r="C335" s="30">
        <f t="shared" si="9"/>
        <v>7</v>
      </c>
      <c r="D335" s="33">
        <v>12.397035768203462</v>
      </c>
      <c r="E335" s="32">
        <v>5</v>
      </c>
      <c r="F335" s="32">
        <v>14.9625</v>
      </c>
      <c r="G335" s="17">
        <v>31</v>
      </c>
      <c r="H335" s="34">
        <f t="shared" si="10"/>
        <v>64</v>
      </c>
      <c r="I335" s="6"/>
    </row>
    <row r="336" spans="1:9" x14ac:dyDescent="0.2">
      <c r="A336" s="31">
        <v>131314</v>
      </c>
      <c r="B336" s="31" t="s">
        <v>345</v>
      </c>
      <c r="C336" s="30">
        <f t="shared" si="9"/>
        <v>8</v>
      </c>
      <c r="D336" s="33">
        <v>13.510959818836373</v>
      </c>
      <c r="E336" s="32">
        <v>20</v>
      </c>
      <c r="F336" s="32">
        <v>10.473750000000001</v>
      </c>
      <c r="G336" s="17">
        <v>26</v>
      </c>
      <c r="H336" s="34">
        <f t="shared" si="10"/>
        <v>70</v>
      </c>
      <c r="I336" s="6"/>
    </row>
    <row r="337" spans="1:9" x14ac:dyDescent="0.2">
      <c r="A337" s="31">
        <v>131320</v>
      </c>
      <c r="B337" s="31" t="s">
        <v>346</v>
      </c>
      <c r="C337" s="30">
        <f t="shared" si="9"/>
        <v>8</v>
      </c>
      <c r="D337" s="33">
        <v>14.357798165137615</v>
      </c>
      <c r="E337" s="32">
        <v>12</v>
      </c>
      <c r="F337" s="32">
        <v>10.1745</v>
      </c>
      <c r="G337" s="17">
        <v>40</v>
      </c>
      <c r="H337" s="34">
        <f t="shared" si="10"/>
        <v>77</v>
      </c>
      <c r="I337" s="6"/>
    </row>
    <row r="338" spans="1:9" x14ac:dyDescent="0.2">
      <c r="A338" s="31">
        <v>131326</v>
      </c>
      <c r="B338" s="31" t="s">
        <v>347</v>
      </c>
      <c r="C338" s="30">
        <f t="shared" si="9"/>
        <v>7</v>
      </c>
      <c r="D338" s="33">
        <v>15.132896876088726</v>
      </c>
      <c r="E338" s="32">
        <v>10</v>
      </c>
      <c r="F338" s="32">
        <v>12.5685</v>
      </c>
      <c r="G338" s="17">
        <v>26</v>
      </c>
      <c r="H338" s="34">
        <f t="shared" si="10"/>
        <v>64</v>
      </c>
      <c r="I338" s="6"/>
    </row>
    <row r="339" spans="1:9" x14ac:dyDescent="0.2">
      <c r="A339" s="31">
        <v>131328</v>
      </c>
      <c r="B339" s="31" t="s">
        <v>348</v>
      </c>
      <c r="C339" s="30">
        <f t="shared" si="9"/>
        <v>5</v>
      </c>
      <c r="D339" s="33">
        <v>16.240702299384509</v>
      </c>
      <c r="E339" s="32">
        <v>10</v>
      </c>
      <c r="F339" s="32">
        <v>16.159500000000001</v>
      </c>
      <c r="G339" s="17"/>
      <c r="H339" s="34">
        <f t="shared" si="10"/>
        <v>43</v>
      </c>
      <c r="I339" s="6"/>
    </row>
    <row r="340" spans="1:9" x14ac:dyDescent="0.2">
      <c r="A340" s="31">
        <v>131337</v>
      </c>
      <c r="B340" s="31" t="s">
        <v>349</v>
      </c>
      <c r="C340" s="30">
        <f t="shared" si="9"/>
        <v>9</v>
      </c>
      <c r="D340" s="33">
        <v>17.076145337359193</v>
      </c>
      <c r="E340" s="32">
        <v>20</v>
      </c>
      <c r="F340" s="32">
        <v>14.364000000000001</v>
      </c>
      <c r="G340" s="17">
        <v>28</v>
      </c>
      <c r="H340" s="34">
        <f t="shared" si="10"/>
        <v>80</v>
      </c>
      <c r="I340" s="6"/>
    </row>
    <row r="341" spans="1:9" x14ac:dyDescent="0.2">
      <c r="A341" s="31">
        <v>131338</v>
      </c>
      <c r="B341" s="31" t="s">
        <v>350</v>
      </c>
      <c r="C341" s="30">
        <f t="shared" si="9"/>
        <v>5</v>
      </c>
      <c r="D341" s="33">
        <v>16.962025316455698</v>
      </c>
      <c r="E341" s="32">
        <v>7.5</v>
      </c>
      <c r="F341" s="32">
        <v>16.458750000000002</v>
      </c>
      <c r="G341" s="17"/>
      <c r="H341" s="34">
        <f t="shared" si="10"/>
        <v>41</v>
      </c>
      <c r="I341" s="6"/>
    </row>
    <row r="342" spans="1:9" x14ac:dyDescent="0.2">
      <c r="A342" s="31">
        <v>131340</v>
      </c>
      <c r="B342" s="31" t="s">
        <v>351</v>
      </c>
      <c r="C342" s="30">
        <f t="shared" si="9"/>
        <v>6</v>
      </c>
      <c r="D342" s="33">
        <v>10.490499070955757</v>
      </c>
      <c r="E342" s="32">
        <v>0</v>
      </c>
      <c r="F342" s="32">
        <v>16.458750000000002</v>
      </c>
      <c r="G342" s="17">
        <v>24</v>
      </c>
      <c r="H342" s="34">
        <f t="shared" si="10"/>
        <v>51</v>
      </c>
      <c r="I342" s="6"/>
    </row>
    <row r="343" spans="1:9" x14ac:dyDescent="0.2">
      <c r="A343" s="31">
        <v>131346</v>
      </c>
      <c r="B343" s="31" t="s">
        <v>352</v>
      </c>
      <c r="C343" s="30">
        <f t="shared" si="9"/>
        <v>6</v>
      </c>
      <c r="D343" s="33">
        <v>7.632265416327952</v>
      </c>
      <c r="E343" s="32">
        <v>20</v>
      </c>
      <c r="F343" s="32">
        <v>12.867750000000001</v>
      </c>
      <c r="G343" s="17">
        <v>17</v>
      </c>
      <c r="H343" s="34">
        <f t="shared" si="10"/>
        <v>58</v>
      </c>
      <c r="I343" s="6"/>
    </row>
    <row r="344" spans="1:9" x14ac:dyDescent="0.2">
      <c r="A344" s="31">
        <v>131347</v>
      </c>
      <c r="B344" s="31" t="s">
        <v>353</v>
      </c>
      <c r="C344" s="30">
        <f t="shared" si="9"/>
        <v>10</v>
      </c>
      <c r="D344" s="33">
        <v>18.170871559633028</v>
      </c>
      <c r="E344" s="32">
        <v>19</v>
      </c>
      <c r="F344" s="32">
        <v>14.364000000000001</v>
      </c>
      <c r="G344" s="17">
        <v>47</v>
      </c>
      <c r="H344" s="34">
        <f t="shared" si="10"/>
        <v>99</v>
      </c>
      <c r="I344" s="6"/>
    </row>
    <row r="345" spans="1:9" x14ac:dyDescent="0.2">
      <c r="A345" s="31">
        <v>131359</v>
      </c>
      <c r="B345" s="31" t="s">
        <v>354</v>
      </c>
      <c r="C345" s="30">
        <f t="shared" si="9"/>
        <v>7</v>
      </c>
      <c r="D345" s="33">
        <v>14.321928347462549</v>
      </c>
      <c r="E345" s="32">
        <v>15</v>
      </c>
      <c r="F345" s="32">
        <v>17.05725</v>
      </c>
      <c r="G345" s="17">
        <v>14</v>
      </c>
      <c r="H345" s="34">
        <f t="shared" si="10"/>
        <v>61</v>
      </c>
      <c r="I345" s="6"/>
    </row>
    <row r="346" spans="1:9" x14ac:dyDescent="0.2">
      <c r="A346" s="31">
        <v>131362</v>
      </c>
      <c r="B346" s="31" t="s">
        <v>355</v>
      </c>
      <c r="C346" s="30">
        <f t="shared" si="9"/>
        <v>8</v>
      </c>
      <c r="D346" s="33">
        <v>14.085435779816514</v>
      </c>
      <c r="E346" s="32">
        <v>20</v>
      </c>
      <c r="F346" s="32">
        <v>15.261750000000001</v>
      </c>
      <c r="G346" s="17">
        <v>24</v>
      </c>
      <c r="H346" s="34">
        <f t="shared" si="10"/>
        <v>74</v>
      </c>
      <c r="I346" s="6"/>
    </row>
    <row r="347" spans="1:9" x14ac:dyDescent="0.2">
      <c r="A347" s="31">
        <v>131363</v>
      </c>
      <c r="B347" s="31" t="s">
        <v>356</v>
      </c>
      <c r="C347" s="30">
        <f t="shared" si="9"/>
        <v>7</v>
      </c>
      <c r="D347" s="33">
        <v>14.018972825455814</v>
      </c>
      <c r="E347" s="32">
        <v>15</v>
      </c>
      <c r="F347" s="32">
        <v>15.261750000000001</v>
      </c>
      <c r="G347" s="17">
        <v>22</v>
      </c>
      <c r="H347" s="34">
        <f t="shared" si="10"/>
        <v>67</v>
      </c>
      <c r="I347" s="6"/>
    </row>
    <row r="348" spans="1:9" x14ac:dyDescent="0.2">
      <c r="A348" s="31">
        <v>131365</v>
      </c>
      <c r="B348" s="31" t="s">
        <v>357</v>
      </c>
      <c r="C348" s="30">
        <f t="shared" si="9"/>
        <v>5</v>
      </c>
      <c r="D348" s="33">
        <v>15.145134130762978</v>
      </c>
      <c r="E348" s="32">
        <v>10</v>
      </c>
      <c r="F348" s="32">
        <v>17.955000000000002</v>
      </c>
      <c r="G348" s="17"/>
      <c r="H348" s="34">
        <f t="shared" si="10"/>
        <v>44</v>
      </c>
      <c r="I348" s="6"/>
    </row>
    <row r="349" spans="1:9" x14ac:dyDescent="0.2">
      <c r="A349" s="31">
        <v>131370</v>
      </c>
      <c r="B349" s="31" t="s">
        <v>358</v>
      </c>
      <c r="C349" s="30">
        <f t="shared" si="9"/>
        <v>5</v>
      </c>
      <c r="D349" s="33">
        <v>14.606527987457902</v>
      </c>
      <c r="E349" s="32">
        <v>5</v>
      </c>
      <c r="F349" s="32">
        <v>13.765500000000001</v>
      </c>
      <c r="G349" s="17"/>
      <c r="H349" s="34">
        <f t="shared" si="10"/>
        <v>34</v>
      </c>
      <c r="I349" s="6"/>
    </row>
    <row r="350" spans="1:9" x14ac:dyDescent="0.2">
      <c r="A350" s="31">
        <v>131371</v>
      </c>
      <c r="B350" s="31" t="s">
        <v>359</v>
      </c>
      <c r="C350" s="30">
        <f t="shared" si="9"/>
        <v>5</v>
      </c>
      <c r="D350" s="33">
        <v>12.397035768203462</v>
      </c>
      <c r="E350" s="32">
        <v>11</v>
      </c>
      <c r="F350" s="32">
        <v>10.773</v>
      </c>
      <c r="G350" s="17"/>
      <c r="H350" s="34">
        <f t="shared" si="10"/>
        <v>35</v>
      </c>
      <c r="I350" s="6"/>
    </row>
    <row r="351" spans="1:9" x14ac:dyDescent="0.2">
      <c r="A351" s="31">
        <v>131372</v>
      </c>
      <c r="B351" s="31" t="s">
        <v>360</v>
      </c>
      <c r="C351" s="30">
        <f t="shared" si="9"/>
        <v>7</v>
      </c>
      <c r="D351" s="33">
        <v>12.614330507490418</v>
      </c>
      <c r="E351" s="32">
        <v>6.25</v>
      </c>
      <c r="F351" s="32">
        <v>13.765500000000001</v>
      </c>
      <c r="G351" s="17">
        <v>28</v>
      </c>
      <c r="H351" s="34">
        <f t="shared" si="10"/>
        <v>61</v>
      </c>
      <c r="I351" s="6"/>
    </row>
    <row r="352" spans="1:9" x14ac:dyDescent="0.2">
      <c r="A352" s="31">
        <v>131373</v>
      </c>
      <c r="B352" s="31" t="s">
        <v>361</v>
      </c>
      <c r="C352" s="30">
        <f t="shared" si="9"/>
        <v>10</v>
      </c>
      <c r="D352" s="33">
        <v>19.279518929276509</v>
      </c>
      <c r="E352" s="32">
        <v>19</v>
      </c>
      <c r="F352" s="32">
        <v>13.46625</v>
      </c>
      <c r="G352" s="17">
        <v>42</v>
      </c>
      <c r="H352" s="34">
        <f t="shared" si="10"/>
        <v>94</v>
      </c>
      <c r="I352" s="6"/>
    </row>
    <row r="353" spans="1:9" x14ac:dyDescent="0.2">
      <c r="A353" s="31">
        <v>131374</v>
      </c>
      <c r="B353" s="31" t="s">
        <v>362</v>
      </c>
      <c r="C353" s="30">
        <f t="shared" si="9"/>
        <v>6</v>
      </c>
      <c r="D353" s="33">
        <v>12.651042271513182</v>
      </c>
      <c r="E353" s="32">
        <v>5</v>
      </c>
      <c r="F353" s="32">
        <v>11.07225</v>
      </c>
      <c r="G353" s="17">
        <v>28</v>
      </c>
      <c r="H353" s="34">
        <f t="shared" si="10"/>
        <v>57</v>
      </c>
      <c r="I353" s="6"/>
    </row>
    <row r="354" spans="1:9" x14ac:dyDescent="0.2">
      <c r="A354" s="31">
        <v>131378</v>
      </c>
      <c r="B354" s="31" t="s">
        <v>363</v>
      </c>
      <c r="C354" s="30">
        <f t="shared" si="9"/>
        <v>8</v>
      </c>
      <c r="D354" s="33">
        <v>13.269190570200907</v>
      </c>
      <c r="E354" s="32">
        <v>12</v>
      </c>
      <c r="F354" s="32">
        <v>12.867750000000001</v>
      </c>
      <c r="G354" s="17">
        <v>31</v>
      </c>
      <c r="H354" s="34">
        <f t="shared" si="10"/>
        <v>70</v>
      </c>
      <c r="I354" s="6"/>
    </row>
    <row r="356" spans="1:9" ht="13.5" thickBot="1" x14ac:dyDescent="0.25">
      <c r="A356" s="44" t="s">
        <v>8</v>
      </c>
      <c r="B356" s="21"/>
      <c r="C356" s="19"/>
      <c r="D356" s="22"/>
      <c r="E356" s="19"/>
      <c r="F356" s="19"/>
      <c r="G356" s="1"/>
    </row>
    <row r="357" spans="1:9" ht="14.25" thickTop="1" thickBot="1" x14ac:dyDescent="0.25">
      <c r="A357" s="23" t="s">
        <v>1</v>
      </c>
      <c r="B357" s="25" t="s">
        <v>0</v>
      </c>
      <c r="C357" s="26" t="s">
        <v>26</v>
      </c>
      <c r="D357" s="27" t="s">
        <v>6</v>
      </c>
      <c r="E357" s="28" t="s">
        <v>3</v>
      </c>
      <c r="F357" s="29" t="s">
        <v>2</v>
      </c>
      <c r="G357" s="1"/>
    </row>
    <row r="358" spans="1:9" ht="13.5" thickTop="1" x14ac:dyDescent="0.2">
      <c r="A358" s="65" t="s">
        <v>364</v>
      </c>
      <c r="B358" s="10" t="s">
        <v>365</v>
      </c>
      <c r="C358" s="2">
        <f>IF(F358&lt;36,5,IF(F358&lt;43,6,IF(F358&lt;50,7,IF(F358&lt;57,8,IF(F358&lt;64,9,10)))))</f>
        <v>5</v>
      </c>
      <c r="D358" s="13">
        <v>10.773</v>
      </c>
      <c r="E358" s="3">
        <v>23</v>
      </c>
      <c r="F358" s="42">
        <f>ROUNDUP(SUM(D358:E358),0)</f>
        <v>34</v>
      </c>
      <c r="G358" s="7"/>
    </row>
    <row r="359" spans="1:9" x14ac:dyDescent="0.2">
      <c r="A359" s="65" t="s">
        <v>366</v>
      </c>
      <c r="B359" s="10" t="s">
        <v>367</v>
      </c>
      <c r="C359" s="2">
        <f t="shared" ref="C359:C420" si="11">IF(F359&lt;36,5,IF(F359&lt;43,6,IF(F359&lt;50,7,IF(F359&lt;57,8,IF(F359&lt;64,9,10)))))</f>
        <v>5</v>
      </c>
      <c r="D359" s="13">
        <v>10.1745</v>
      </c>
      <c r="E359" s="3">
        <v>22</v>
      </c>
      <c r="F359" s="42">
        <f t="shared" ref="F359:F420" si="12">ROUNDUP(SUM(D359:E359),0)</f>
        <v>33</v>
      </c>
      <c r="G359" s="7"/>
    </row>
    <row r="360" spans="1:9" x14ac:dyDescent="0.2">
      <c r="A360" s="65" t="s">
        <v>368</v>
      </c>
      <c r="B360" s="10" t="s">
        <v>369</v>
      </c>
      <c r="C360" s="2">
        <f t="shared" si="11"/>
        <v>5</v>
      </c>
      <c r="D360" s="14">
        <v>11.371500000000001</v>
      </c>
      <c r="E360" s="4">
        <v>14</v>
      </c>
      <c r="F360" s="42">
        <f t="shared" si="12"/>
        <v>26</v>
      </c>
      <c r="G360" s="7"/>
    </row>
    <row r="361" spans="1:9" x14ac:dyDescent="0.2">
      <c r="A361" s="65" t="s">
        <v>370</v>
      </c>
      <c r="B361" s="10" t="s">
        <v>371</v>
      </c>
      <c r="C361" s="2">
        <f t="shared" si="11"/>
        <v>5</v>
      </c>
      <c r="D361" s="15">
        <v>14.364000000000001</v>
      </c>
      <c r="E361" s="56">
        <v>8</v>
      </c>
      <c r="F361" s="42">
        <f t="shared" si="12"/>
        <v>23</v>
      </c>
      <c r="G361" s="7"/>
    </row>
    <row r="362" spans="1:9" x14ac:dyDescent="0.2">
      <c r="A362" s="65" t="s">
        <v>372</v>
      </c>
      <c r="B362" s="10" t="s">
        <v>373</v>
      </c>
      <c r="C362" s="2">
        <f t="shared" si="11"/>
        <v>5</v>
      </c>
      <c r="D362" s="14">
        <v>10.1745</v>
      </c>
      <c r="E362" s="4">
        <v>18</v>
      </c>
      <c r="F362" s="42">
        <f t="shared" si="12"/>
        <v>29</v>
      </c>
      <c r="G362" s="7"/>
    </row>
    <row r="363" spans="1:9" x14ac:dyDescent="0.2">
      <c r="A363" s="65" t="s">
        <v>374</v>
      </c>
      <c r="B363" s="10" t="s">
        <v>375</v>
      </c>
      <c r="C363" s="2">
        <f t="shared" si="11"/>
        <v>5</v>
      </c>
      <c r="D363" s="14">
        <v>10.1745</v>
      </c>
      <c r="E363" s="4">
        <v>11</v>
      </c>
      <c r="F363" s="42">
        <f t="shared" si="12"/>
        <v>22</v>
      </c>
      <c r="G363" s="7"/>
    </row>
    <row r="364" spans="1:9" x14ac:dyDescent="0.2">
      <c r="A364" s="65" t="s">
        <v>376</v>
      </c>
      <c r="B364" s="10" t="s">
        <v>377</v>
      </c>
      <c r="C364" s="2">
        <f t="shared" si="11"/>
        <v>7</v>
      </c>
      <c r="D364" s="14">
        <v>11.07225</v>
      </c>
      <c r="E364" s="4">
        <v>36</v>
      </c>
      <c r="F364" s="42">
        <f t="shared" si="12"/>
        <v>48</v>
      </c>
      <c r="G364" s="7"/>
    </row>
    <row r="365" spans="1:9" x14ac:dyDescent="0.2">
      <c r="A365" s="65" t="s">
        <v>378</v>
      </c>
      <c r="B365" s="10" t="s">
        <v>379</v>
      </c>
      <c r="C365" s="2">
        <f t="shared" si="11"/>
        <v>5</v>
      </c>
      <c r="D365" s="15">
        <v>15.561</v>
      </c>
      <c r="E365" s="5">
        <v>17</v>
      </c>
      <c r="F365" s="42">
        <f t="shared" si="12"/>
        <v>33</v>
      </c>
      <c r="G365" s="7"/>
    </row>
    <row r="366" spans="1:9" x14ac:dyDescent="0.2">
      <c r="A366" s="65" t="s">
        <v>380</v>
      </c>
      <c r="B366" s="10" t="s">
        <v>381</v>
      </c>
      <c r="C366" s="2">
        <f t="shared" si="11"/>
        <v>6</v>
      </c>
      <c r="D366" s="14">
        <v>14.663250000000001</v>
      </c>
      <c r="E366" s="4">
        <v>21</v>
      </c>
      <c r="F366" s="42">
        <f t="shared" si="12"/>
        <v>36</v>
      </c>
      <c r="G366" s="7"/>
    </row>
    <row r="367" spans="1:9" x14ac:dyDescent="0.2">
      <c r="A367" s="65" t="s">
        <v>382</v>
      </c>
      <c r="B367" s="10" t="s">
        <v>383</v>
      </c>
      <c r="C367" s="2">
        <f t="shared" si="11"/>
        <v>6</v>
      </c>
      <c r="D367" s="14">
        <v>11.07225</v>
      </c>
      <c r="E367" s="4">
        <v>27</v>
      </c>
      <c r="F367" s="42">
        <f t="shared" si="12"/>
        <v>39</v>
      </c>
      <c r="G367" s="7"/>
    </row>
    <row r="368" spans="1:9" x14ac:dyDescent="0.2">
      <c r="A368" s="65" t="s">
        <v>384</v>
      </c>
      <c r="B368" s="10" t="s">
        <v>385</v>
      </c>
      <c r="C368" s="2">
        <f t="shared" si="11"/>
        <v>6</v>
      </c>
      <c r="D368" s="14">
        <v>10.773</v>
      </c>
      <c r="E368" s="4">
        <v>25</v>
      </c>
      <c r="F368" s="42">
        <f t="shared" si="12"/>
        <v>36</v>
      </c>
      <c r="G368" s="7"/>
    </row>
    <row r="369" spans="1:7" x14ac:dyDescent="0.2">
      <c r="A369" s="65" t="s">
        <v>24</v>
      </c>
      <c r="B369" s="10" t="s">
        <v>25</v>
      </c>
      <c r="C369" s="2">
        <f t="shared" si="11"/>
        <v>5</v>
      </c>
      <c r="D369" s="14">
        <v>17.955000000000002</v>
      </c>
      <c r="E369" s="4">
        <v>8</v>
      </c>
      <c r="F369" s="42">
        <f t="shared" si="12"/>
        <v>26</v>
      </c>
      <c r="G369" s="7"/>
    </row>
    <row r="370" spans="1:7" x14ac:dyDescent="0.2">
      <c r="A370" s="65" t="s">
        <v>386</v>
      </c>
      <c r="B370" s="10" t="s">
        <v>387</v>
      </c>
      <c r="C370" s="2">
        <f t="shared" si="11"/>
        <v>6</v>
      </c>
      <c r="D370" s="14">
        <v>14.9625</v>
      </c>
      <c r="E370" s="4">
        <v>21</v>
      </c>
      <c r="F370" s="42">
        <f t="shared" si="12"/>
        <v>36</v>
      </c>
      <c r="G370" s="7"/>
    </row>
    <row r="371" spans="1:7" x14ac:dyDescent="0.2">
      <c r="A371" s="65" t="s">
        <v>388</v>
      </c>
      <c r="B371" s="10" t="s">
        <v>389</v>
      </c>
      <c r="C371" s="2">
        <f t="shared" si="11"/>
        <v>5</v>
      </c>
      <c r="D371" s="14">
        <v>11.07225</v>
      </c>
      <c r="E371" s="4">
        <v>20</v>
      </c>
      <c r="F371" s="42">
        <f t="shared" si="12"/>
        <v>32</v>
      </c>
      <c r="G371" s="7"/>
    </row>
    <row r="372" spans="1:7" x14ac:dyDescent="0.2">
      <c r="A372" s="65" t="s">
        <v>390</v>
      </c>
      <c r="B372" s="10" t="s">
        <v>391</v>
      </c>
      <c r="C372" s="2">
        <f t="shared" si="11"/>
        <v>5</v>
      </c>
      <c r="D372" s="14">
        <v>11.371500000000001</v>
      </c>
      <c r="E372" s="4">
        <v>8</v>
      </c>
      <c r="F372" s="42">
        <f t="shared" si="12"/>
        <v>20</v>
      </c>
      <c r="G372" s="7"/>
    </row>
    <row r="373" spans="1:7" x14ac:dyDescent="0.2">
      <c r="A373" s="65" t="s">
        <v>392</v>
      </c>
      <c r="B373" s="10" t="s">
        <v>393</v>
      </c>
      <c r="C373" s="2">
        <f t="shared" si="11"/>
        <v>5</v>
      </c>
      <c r="D373" s="14">
        <v>10.473750000000001</v>
      </c>
      <c r="E373" s="4">
        <v>12</v>
      </c>
      <c r="F373" s="42">
        <f t="shared" si="12"/>
        <v>23</v>
      </c>
      <c r="G373" s="7"/>
    </row>
    <row r="374" spans="1:7" x14ac:dyDescent="0.2">
      <c r="A374" s="65" t="s">
        <v>394</v>
      </c>
      <c r="B374" s="10" t="s">
        <v>395</v>
      </c>
      <c r="C374" s="2">
        <f t="shared" si="11"/>
        <v>6</v>
      </c>
      <c r="D374" s="14">
        <v>14.364000000000001</v>
      </c>
      <c r="E374" s="4">
        <v>21</v>
      </c>
      <c r="F374" s="42">
        <f t="shared" si="12"/>
        <v>36</v>
      </c>
      <c r="G374" s="7"/>
    </row>
    <row r="375" spans="1:7" x14ac:dyDescent="0.2">
      <c r="A375" s="65" t="s">
        <v>396</v>
      </c>
      <c r="B375" s="10" t="s">
        <v>397</v>
      </c>
      <c r="C375" s="2">
        <f t="shared" si="11"/>
        <v>7</v>
      </c>
      <c r="D375" s="14">
        <v>11.67075</v>
      </c>
      <c r="E375" s="4">
        <v>36</v>
      </c>
      <c r="F375" s="42">
        <f t="shared" si="12"/>
        <v>48</v>
      </c>
      <c r="G375" s="7"/>
    </row>
    <row r="376" spans="1:7" x14ac:dyDescent="0.2">
      <c r="A376" s="65" t="s">
        <v>398</v>
      </c>
      <c r="B376" s="10" t="s">
        <v>399</v>
      </c>
      <c r="C376" s="2">
        <f t="shared" si="11"/>
        <v>5</v>
      </c>
      <c r="D376" s="14">
        <v>10.773</v>
      </c>
      <c r="E376" s="4">
        <v>14</v>
      </c>
      <c r="F376" s="42">
        <f t="shared" si="12"/>
        <v>25</v>
      </c>
      <c r="G376" s="7"/>
    </row>
    <row r="377" spans="1:7" x14ac:dyDescent="0.2">
      <c r="A377" s="65" t="s">
        <v>400</v>
      </c>
      <c r="B377" s="10" t="s">
        <v>401</v>
      </c>
      <c r="C377" s="2">
        <f t="shared" si="11"/>
        <v>5</v>
      </c>
      <c r="D377" s="14">
        <v>10.773</v>
      </c>
      <c r="E377" s="4">
        <v>16</v>
      </c>
      <c r="F377" s="42">
        <f t="shared" si="12"/>
        <v>27</v>
      </c>
      <c r="G377" s="7"/>
    </row>
    <row r="378" spans="1:7" x14ac:dyDescent="0.2">
      <c r="A378" s="65" t="s">
        <v>402</v>
      </c>
      <c r="B378" s="10" t="s">
        <v>403</v>
      </c>
      <c r="C378" s="2">
        <f t="shared" si="11"/>
        <v>5</v>
      </c>
      <c r="D378" s="14">
        <v>12.867750000000001</v>
      </c>
      <c r="E378" s="4">
        <v>13</v>
      </c>
      <c r="F378" s="42">
        <f t="shared" si="12"/>
        <v>26</v>
      </c>
      <c r="G378" s="7"/>
    </row>
    <row r="379" spans="1:7" x14ac:dyDescent="0.2">
      <c r="A379" s="65" t="s">
        <v>404</v>
      </c>
      <c r="B379" s="10" t="s">
        <v>405</v>
      </c>
      <c r="C379" s="2">
        <f t="shared" si="11"/>
        <v>6</v>
      </c>
      <c r="D379" s="14">
        <v>10.473750000000001</v>
      </c>
      <c r="E379" s="4">
        <v>28</v>
      </c>
      <c r="F379" s="42">
        <f t="shared" si="12"/>
        <v>39</v>
      </c>
      <c r="G379" s="7"/>
    </row>
    <row r="380" spans="1:7" x14ac:dyDescent="0.2">
      <c r="A380" s="66" t="s">
        <v>406</v>
      </c>
      <c r="B380" s="10" t="s">
        <v>407</v>
      </c>
      <c r="C380" s="2">
        <f t="shared" si="11"/>
        <v>5</v>
      </c>
      <c r="D380" s="14">
        <v>11.67075</v>
      </c>
      <c r="E380" s="4">
        <v>8</v>
      </c>
      <c r="F380" s="42">
        <f t="shared" si="12"/>
        <v>20</v>
      </c>
      <c r="G380" s="7"/>
    </row>
    <row r="381" spans="1:7" x14ac:dyDescent="0.2">
      <c r="A381" s="65" t="s">
        <v>408</v>
      </c>
      <c r="B381" s="10" t="s">
        <v>409</v>
      </c>
      <c r="C381" s="2">
        <f t="shared" si="11"/>
        <v>5</v>
      </c>
      <c r="D381" s="14">
        <v>10.473750000000001</v>
      </c>
      <c r="E381" s="4">
        <v>22</v>
      </c>
      <c r="F381" s="42">
        <f t="shared" si="12"/>
        <v>33</v>
      </c>
      <c r="G381" s="7"/>
    </row>
    <row r="382" spans="1:7" x14ac:dyDescent="0.2">
      <c r="A382" s="65" t="s">
        <v>410</v>
      </c>
      <c r="B382" s="10" t="s">
        <v>411</v>
      </c>
      <c r="C382" s="2">
        <f t="shared" si="11"/>
        <v>5</v>
      </c>
      <c r="D382" s="14">
        <v>13.46625</v>
      </c>
      <c r="E382" s="4"/>
      <c r="F382" s="42">
        <f t="shared" si="12"/>
        <v>14</v>
      </c>
      <c r="G382" s="7"/>
    </row>
    <row r="383" spans="1:7" x14ac:dyDescent="0.2">
      <c r="A383" s="65" t="s">
        <v>412</v>
      </c>
      <c r="B383" s="10" t="s">
        <v>413</v>
      </c>
      <c r="C383" s="2">
        <f t="shared" si="11"/>
        <v>5</v>
      </c>
      <c r="D383" s="14">
        <v>11.07225</v>
      </c>
      <c r="E383" s="4">
        <v>18</v>
      </c>
      <c r="F383" s="42">
        <f t="shared" si="12"/>
        <v>30</v>
      </c>
      <c r="G383" s="7"/>
    </row>
    <row r="384" spans="1:7" x14ac:dyDescent="0.2">
      <c r="A384" s="65" t="s">
        <v>414</v>
      </c>
      <c r="B384" s="10" t="s">
        <v>415</v>
      </c>
      <c r="C384" s="2">
        <f t="shared" si="11"/>
        <v>5</v>
      </c>
      <c r="D384" s="14">
        <v>10.773</v>
      </c>
      <c r="E384" s="4">
        <v>6</v>
      </c>
      <c r="F384" s="42">
        <f t="shared" si="12"/>
        <v>17</v>
      </c>
      <c r="G384" s="7"/>
    </row>
    <row r="385" spans="1:7" x14ac:dyDescent="0.2">
      <c r="A385" s="10">
        <v>100011</v>
      </c>
      <c r="B385" s="10" t="s">
        <v>416</v>
      </c>
      <c r="C385" s="2">
        <f t="shared" si="11"/>
        <v>5</v>
      </c>
      <c r="D385" s="14">
        <v>17.955000000000002</v>
      </c>
      <c r="E385" s="4">
        <v>15</v>
      </c>
      <c r="F385" s="42">
        <f t="shared" si="12"/>
        <v>33</v>
      </c>
      <c r="G385" s="7"/>
    </row>
    <row r="386" spans="1:7" x14ac:dyDescent="0.2">
      <c r="A386" s="10">
        <v>100137</v>
      </c>
      <c r="B386" s="10" t="s">
        <v>417</v>
      </c>
      <c r="C386" s="2">
        <f t="shared" si="11"/>
        <v>5</v>
      </c>
      <c r="D386" s="16">
        <v>11.07225</v>
      </c>
      <c r="E386" s="12">
        <v>0</v>
      </c>
      <c r="F386" s="42">
        <f t="shared" si="12"/>
        <v>12</v>
      </c>
      <c r="G386" s="7"/>
    </row>
    <row r="387" spans="1:7" x14ac:dyDescent="0.2">
      <c r="A387" s="10">
        <v>100143</v>
      </c>
      <c r="B387" s="10" t="s">
        <v>418</v>
      </c>
      <c r="C387" s="2">
        <f t="shared" si="11"/>
        <v>5</v>
      </c>
      <c r="D387" s="11">
        <v>13.765500000000001</v>
      </c>
      <c r="E387" s="10">
        <v>11</v>
      </c>
      <c r="F387" s="42">
        <f t="shared" si="12"/>
        <v>25</v>
      </c>
      <c r="G387" s="7"/>
    </row>
    <row r="388" spans="1:7" x14ac:dyDescent="0.2">
      <c r="A388" s="10">
        <v>100269</v>
      </c>
      <c r="B388" s="10" t="s">
        <v>419</v>
      </c>
      <c r="C388" s="2">
        <f t="shared" si="11"/>
        <v>7</v>
      </c>
      <c r="D388" s="11">
        <v>16.758000000000003</v>
      </c>
      <c r="E388" s="9">
        <v>26</v>
      </c>
      <c r="F388" s="42">
        <f t="shared" si="12"/>
        <v>43</v>
      </c>
      <c r="G388" s="7"/>
    </row>
    <row r="389" spans="1:7" x14ac:dyDescent="0.2">
      <c r="A389" s="31">
        <v>100443</v>
      </c>
      <c r="B389" s="31" t="s">
        <v>420</v>
      </c>
      <c r="C389" s="2">
        <f t="shared" si="11"/>
        <v>5</v>
      </c>
      <c r="D389" s="32">
        <v>11.97</v>
      </c>
      <c r="E389" s="64">
        <v>16</v>
      </c>
      <c r="F389" s="42">
        <f t="shared" si="12"/>
        <v>28</v>
      </c>
      <c r="G389" s="7"/>
    </row>
    <row r="390" spans="1:7" x14ac:dyDescent="0.2">
      <c r="A390" s="10">
        <v>100520</v>
      </c>
      <c r="B390" s="10" t="s">
        <v>421</v>
      </c>
      <c r="C390" s="2">
        <f t="shared" si="11"/>
        <v>6</v>
      </c>
      <c r="D390" s="11">
        <v>10.473750000000001</v>
      </c>
      <c r="E390" s="9">
        <v>25</v>
      </c>
      <c r="F390" s="42">
        <f t="shared" si="12"/>
        <v>36</v>
      </c>
      <c r="G390" s="7"/>
    </row>
    <row r="391" spans="1:7" x14ac:dyDescent="0.2">
      <c r="A391" s="10">
        <v>100798</v>
      </c>
      <c r="B391" s="10" t="s">
        <v>422</v>
      </c>
      <c r="C391" s="2">
        <f t="shared" si="11"/>
        <v>5</v>
      </c>
      <c r="D391" s="11">
        <v>15.561</v>
      </c>
      <c r="E391" s="9">
        <v>17</v>
      </c>
      <c r="F391" s="42">
        <f t="shared" si="12"/>
        <v>33</v>
      </c>
      <c r="G391" s="7"/>
    </row>
    <row r="392" spans="1:7" x14ac:dyDescent="0.2">
      <c r="A392" s="10">
        <v>100989</v>
      </c>
      <c r="B392" s="10" t="s">
        <v>423</v>
      </c>
      <c r="C392" s="2">
        <f t="shared" si="11"/>
        <v>7</v>
      </c>
      <c r="D392" s="11">
        <v>11.97</v>
      </c>
      <c r="E392" s="9">
        <v>32</v>
      </c>
      <c r="F392" s="42">
        <f t="shared" si="12"/>
        <v>44</v>
      </c>
      <c r="G392" s="7"/>
    </row>
    <row r="393" spans="1:7" x14ac:dyDescent="0.2">
      <c r="A393" s="18">
        <v>100999</v>
      </c>
      <c r="B393" s="10" t="s">
        <v>424</v>
      </c>
      <c r="C393" s="2">
        <f t="shared" si="11"/>
        <v>6</v>
      </c>
      <c r="D393" s="11">
        <v>11.97</v>
      </c>
      <c r="E393" s="10">
        <v>28</v>
      </c>
      <c r="F393" s="42">
        <f t="shared" si="12"/>
        <v>40</v>
      </c>
      <c r="G393" s="7"/>
    </row>
    <row r="394" spans="1:7" x14ac:dyDescent="0.2">
      <c r="A394" s="18">
        <v>101140</v>
      </c>
      <c r="B394" s="10" t="s">
        <v>425</v>
      </c>
      <c r="C394" s="2">
        <f t="shared" si="11"/>
        <v>5</v>
      </c>
      <c r="D394" s="11">
        <v>10.773</v>
      </c>
      <c r="E394" s="10">
        <v>15</v>
      </c>
      <c r="F394" s="42">
        <f t="shared" si="12"/>
        <v>26</v>
      </c>
      <c r="G394" s="7"/>
    </row>
    <row r="395" spans="1:7" x14ac:dyDescent="0.2">
      <c r="A395" s="18">
        <v>101218</v>
      </c>
      <c r="B395" s="10" t="s">
        <v>426</v>
      </c>
      <c r="C395" s="2">
        <f t="shared" si="11"/>
        <v>5</v>
      </c>
      <c r="D395" s="11">
        <v>11.67075</v>
      </c>
      <c r="E395" s="10">
        <v>18</v>
      </c>
      <c r="F395" s="42">
        <f t="shared" si="12"/>
        <v>30</v>
      </c>
      <c r="G395" s="7"/>
    </row>
    <row r="396" spans="1:7" x14ac:dyDescent="0.2">
      <c r="A396" s="18">
        <v>101257</v>
      </c>
      <c r="B396" s="10" t="s">
        <v>19</v>
      </c>
      <c r="C396" s="2">
        <f t="shared" si="11"/>
        <v>5</v>
      </c>
      <c r="D396" s="11">
        <v>10.1745</v>
      </c>
      <c r="E396" s="10">
        <v>17</v>
      </c>
      <c r="F396" s="42">
        <f t="shared" si="12"/>
        <v>28</v>
      </c>
      <c r="G396" s="7"/>
    </row>
    <row r="397" spans="1:7" x14ac:dyDescent="0.2">
      <c r="A397" s="18">
        <v>101402</v>
      </c>
      <c r="B397" s="10" t="s">
        <v>427</v>
      </c>
      <c r="C397" s="2">
        <f t="shared" si="11"/>
        <v>5</v>
      </c>
      <c r="D397" s="11">
        <v>10.1745</v>
      </c>
      <c r="E397" s="10">
        <v>16</v>
      </c>
      <c r="F397" s="42">
        <f t="shared" si="12"/>
        <v>27</v>
      </c>
      <c r="G397" s="7"/>
    </row>
    <row r="398" spans="1:7" x14ac:dyDescent="0.2">
      <c r="A398" s="18">
        <v>110234</v>
      </c>
      <c r="B398" s="10" t="s">
        <v>428</v>
      </c>
      <c r="C398" s="2">
        <f t="shared" si="11"/>
        <v>5</v>
      </c>
      <c r="D398" s="11">
        <v>10.1745</v>
      </c>
      <c r="E398" s="10">
        <v>13</v>
      </c>
      <c r="F398" s="42">
        <f t="shared" si="12"/>
        <v>24</v>
      </c>
      <c r="G398" s="7"/>
    </row>
    <row r="399" spans="1:7" x14ac:dyDescent="0.2">
      <c r="A399" s="18">
        <v>110438</v>
      </c>
      <c r="B399" s="10" t="s">
        <v>429</v>
      </c>
      <c r="C399" s="2">
        <f t="shared" si="11"/>
        <v>8</v>
      </c>
      <c r="D399" s="11">
        <v>15.261750000000001</v>
      </c>
      <c r="E399" s="10">
        <v>34</v>
      </c>
      <c r="F399" s="42">
        <f t="shared" si="12"/>
        <v>50</v>
      </c>
      <c r="G399" s="7"/>
    </row>
    <row r="400" spans="1:7" x14ac:dyDescent="0.2">
      <c r="A400" s="18">
        <v>110752</v>
      </c>
      <c r="B400" s="10" t="s">
        <v>67</v>
      </c>
      <c r="C400" s="2">
        <f t="shared" si="11"/>
        <v>5</v>
      </c>
      <c r="D400" s="11">
        <v>10.773</v>
      </c>
      <c r="E400" s="10">
        <v>18</v>
      </c>
      <c r="F400" s="42">
        <f t="shared" si="12"/>
        <v>29</v>
      </c>
      <c r="G400" s="7"/>
    </row>
    <row r="401" spans="1:7" x14ac:dyDescent="0.2">
      <c r="A401" s="18">
        <v>110864</v>
      </c>
      <c r="B401" s="10" t="s">
        <v>430</v>
      </c>
      <c r="C401" s="2">
        <f t="shared" si="11"/>
        <v>5</v>
      </c>
      <c r="D401" s="11">
        <v>13.46625</v>
      </c>
      <c r="E401" s="10">
        <v>16</v>
      </c>
      <c r="F401" s="42">
        <f t="shared" si="12"/>
        <v>30</v>
      </c>
      <c r="G401" s="7"/>
    </row>
    <row r="402" spans="1:7" x14ac:dyDescent="0.2">
      <c r="A402" s="18">
        <v>110883</v>
      </c>
      <c r="B402" s="10" t="s">
        <v>431</v>
      </c>
      <c r="C402" s="2">
        <f t="shared" si="11"/>
        <v>5</v>
      </c>
      <c r="D402" s="11">
        <v>10.1745</v>
      </c>
      <c r="E402" s="10">
        <v>23</v>
      </c>
      <c r="F402" s="42">
        <f t="shared" si="12"/>
        <v>34</v>
      </c>
      <c r="G402" s="7"/>
    </row>
    <row r="403" spans="1:7" x14ac:dyDescent="0.2">
      <c r="A403" s="18">
        <v>111034</v>
      </c>
      <c r="B403" s="10" t="s">
        <v>432</v>
      </c>
      <c r="C403" s="2">
        <f t="shared" si="11"/>
        <v>7</v>
      </c>
      <c r="D403" s="11">
        <v>10.1745</v>
      </c>
      <c r="E403" s="10">
        <v>32</v>
      </c>
      <c r="F403" s="42">
        <f t="shared" si="12"/>
        <v>43</v>
      </c>
      <c r="G403" s="7"/>
    </row>
    <row r="404" spans="1:7" x14ac:dyDescent="0.2">
      <c r="A404" s="18">
        <v>111064</v>
      </c>
      <c r="B404" s="10" t="s">
        <v>433</v>
      </c>
      <c r="C404" s="2">
        <f t="shared" si="11"/>
        <v>5</v>
      </c>
      <c r="D404" s="11">
        <v>14.9625</v>
      </c>
      <c r="E404" s="10"/>
      <c r="F404" s="42">
        <f t="shared" si="12"/>
        <v>15</v>
      </c>
      <c r="G404" s="7"/>
    </row>
    <row r="405" spans="1:7" x14ac:dyDescent="0.2">
      <c r="A405" s="18">
        <v>111078</v>
      </c>
      <c r="B405" s="10" t="s">
        <v>22</v>
      </c>
      <c r="C405" s="2">
        <f t="shared" si="11"/>
        <v>5</v>
      </c>
      <c r="D405" s="11">
        <v>10.773</v>
      </c>
      <c r="E405" s="10">
        <v>18</v>
      </c>
      <c r="F405" s="42">
        <f t="shared" si="12"/>
        <v>29</v>
      </c>
      <c r="G405" s="7"/>
    </row>
    <row r="406" spans="1:7" x14ac:dyDescent="0.2">
      <c r="A406" s="18">
        <v>111106</v>
      </c>
      <c r="B406" s="10" t="s">
        <v>434</v>
      </c>
      <c r="C406" s="2">
        <f t="shared" si="11"/>
        <v>7</v>
      </c>
      <c r="D406" s="11">
        <v>18.85275</v>
      </c>
      <c r="E406" s="10">
        <v>24</v>
      </c>
      <c r="F406" s="42">
        <f t="shared" si="12"/>
        <v>43</v>
      </c>
      <c r="G406" s="7"/>
    </row>
    <row r="407" spans="1:7" x14ac:dyDescent="0.2">
      <c r="A407" s="18">
        <v>111108</v>
      </c>
      <c r="B407" s="10" t="s">
        <v>435</v>
      </c>
      <c r="C407" s="2">
        <f t="shared" si="11"/>
        <v>5</v>
      </c>
      <c r="D407" s="11">
        <v>11.07225</v>
      </c>
      <c r="E407" s="10">
        <v>20</v>
      </c>
      <c r="F407" s="42">
        <f t="shared" si="12"/>
        <v>32</v>
      </c>
      <c r="G407" s="7"/>
    </row>
    <row r="408" spans="1:7" x14ac:dyDescent="0.2">
      <c r="A408" s="18">
        <v>111220</v>
      </c>
      <c r="B408" s="10" t="s">
        <v>16</v>
      </c>
      <c r="C408" s="2">
        <f t="shared" si="11"/>
        <v>5</v>
      </c>
      <c r="D408" s="11">
        <v>10.773</v>
      </c>
      <c r="E408" s="10">
        <v>19</v>
      </c>
      <c r="F408" s="42">
        <f t="shared" si="12"/>
        <v>30</v>
      </c>
      <c r="G408" s="7"/>
    </row>
    <row r="409" spans="1:7" x14ac:dyDescent="0.2">
      <c r="A409" s="18">
        <v>120050</v>
      </c>
      <c r="B409" s="10" t="s">
        <v>436</v>
      </c>
      <c r="C409" s="2">
        <f t="shared" si="11"/>
        <v>6</v>
      </c>
      <c r="D409" s="11">
        <v>14.364000000000001</v>
      </c>
      <c r="E409" s="10">
        <v>23</v>
      </c>
      <c r="F409" s="42">
        <f t="shared" si="12"/>
        <v>38</v>
      </c>
      <c r="G409" s="7"/>
    </row>
    <row r="410" spans="1:7" x14ac:dyDescent="0.2">
      <c r="A410" s="18">
        <v>120075</v>
      </c>
      <c r="B410" s="10" t="s">
        <v>437</v>
      </c>
      <c r="C410" s="2">
        <f t="shared" si="11"/>
        <v>6</v>
      </c>
      <c r="D410" s="11">
        <v>17.3565</v>
      </c>
      <c r="E410" s="10">
        <v>23</v>
      </c>
      <c r="F410" s="42">
        <f t="shared" si="12"/>
        <v>41</v>
      </c>
      <c r="G410" s="7"/>
    </row>
    <row r="411" spans="1:7" x14ac:dyDescent="0.2">
      <c r="A411" s="18">
        <v>120151</v>
      </c>
      <c r="B411" s="10" t="s">
        <v>438</v>
      </c>
      <c r="C411" s="2">
        <f t="shared" si="11"/>
        <v>5</v>
      </c>
      <c r="D411" s="11">
        <v>10.473750000000001</v>
      </c>
      <c r="E411" s="10"/>
      <c r="F411" s="42">
        <f t="shared" si="12"/>
        <v>11</v>
      </c>
      <c r="G411" s="7"/>
    </row>
    <row r="412" spans="1:7" x14ac:dyDescent="0.2">
      <c r="A412" s="18">
        <v>120207</v>
      </c>
      <c r="B412" s="10" t="s">
        <v>439</v>
      </c>
      <c r="C412" s="2">
        <f t="shared" si="11"/>
        <v>6</v>
      </c>
      <c r="D412" s="11">
        <v>14.364000000000001</v>
      </c>
      <c r="E412" s="10">
        <v>22</v>
      </c>
      <c r="F412" s="42">
        <f t="shared" si="12"/>
        <v>37</v>
      </c>
      <c r="G412" s="7"/>
    </row>
    <row r="413" spans="1:7" x14ac:dyDescent="0.2">
      <c r="A413" s="18">
        <v>120214</v>
      </c>
      <c r="B413" s="10" t="s">
        <v>440</v>
      </c>
      <c r="C413" s="2">
        <f t="shared" si="11"/>
        <v>6</v>
      </c>
      <c r="D413" s="11">
        <v>11.371500000000001</v>
      </c>
      <c r="E413" s="10">
        <v>26</v>
      </c>
      <c r="F413" s="42">
        <f t="shared" si="12"/>
        <v>38</v>
      </c>
      <c r="G413" s="7"/>
    </row>
    <row r="414" spans="1:7" x14ac:dyDescent="0.2">
      <c r="A414" s="18">
        <v>120248</v>
      </c>
      <c r="B414" s="10" t="s">
        <v>441</v>
      </c>
      <c r="C414" s="2">
        <f t="shared" si="11"/>
        <v>5</v>
      </c>
      <c r="D414" s="11">
        <v>10.1745</v>
      </c>
      <c r="E414" s="10">
        <v>16</v>
      </c>
      <c r="F414" s="42">
        <f t="shared" si="12"/>
        <v>27</v>
      </c>
      <c r="G414" s="7"/>
    </row>
    <row r="415" spans="1:7" x14ac:dyDescent="0.2">
      <c r="A415" s="18">
        <v>120269</v>
      </c>
      <c r="B415" s="10" t="s">
        <v>442</v>
      </c>
      <c r="C415" s="2">
        <f t="shared" si="11"/>
        <v>7</v>
      </c>
      <c r="D415" s="11">
        <v>20</v>
      </c>
      <c r="E415" s="10">
        <v>23</v>
      </c>
      <c r="F415" s="42">
        <f t="shared" si="12"/>
        <v>43</v>
      </c>
      <c r="G415" s="7"/>
    </row>
    <row r="416" spans="1:7" x14ac:dyDescent="0.2">
      <c r="A416" s="18">
        <v>120276</v>
      </c>
      <c r="B416" s="10" t="s">
        <v>443</v>
      </c>
      <c r="C416" s="2">
        <f t="shared" si="11"/>
        <v>5</v>
      </c>
      <c r="D416" s="11">
        <v>12.269250000000001</v>
      </c>
      <c r="E416" s="10">
        <v>10</v>
      </c>
      <c r="F416" s="42">
        <f t="shared" si="12"/>
        <v>23</v>
      </c>
      <c r="G416" s="7"/>
    </row>
    <row r="417" spans="1:7" x14ac:dyDescent="0.2">
      <c r="A417" s="18">
        <v>120426</v>
      </c>
      <c r="B417" s="10" t="s">
        <v>445</v>
      </c>
      <c r="C417" s="2">
        <f t="shared" si="11"/>
        <v>6</v>
      </c>
      <c r="D417" s="11">
        <v>10.1745</v>
      </c>
      <c r="E417" s="10">
        <v>25</v>
      </c>
      <c r="F417" s="42">
        <f t="shared" si="12"/>
        <v>36</v>
      </c>
      <c r="G417" s="7"/>
    </row>
    <row r="418" spans="1:7" x14ac:dyDescent="0.2">
      <c r="A418" s="18">
        <v>120462</v>
      </c>
      <c r="B418" s="10" t="s">
        <v>447</v>
      </c>
      <c r="C418" s="2">
        <f t="shared" si="11"/>
        <v>5</v>
      </c>
      <c r="D418" s="11">
        <v>10.473750000000001</v>
      </c>
      <c r="E418" s="10">
        <v>21</v>
      </c>
      <c r="F418" s="42">
        <f t="shared" si="12"/>
        <v>32</v>
      </c>
      <c r="G418" s="7"/>
    </row>
    <row r="419" spans="1:7" x14ac:dyDescent="0.2">
      <c r="A419" s="18">
        <v>120484</v>
      </c>
      <c r="B419" s="10" t="s">
        <v>448</v>
      </c>
      <c r="C419" s="2">
        <f t="shared" si="11"/>
        <v>6</v>
      </c>
      <c r="D419" s="11">
        <v>17.05725</v>
      </c>
      <c r="E419" s="10">
        <v>22</v>
      </c>
      <c r="F419" s="42">
        <f t="shared" si="12"/>
        <v>40</v>
      </c>
      <c r="G419" s="7"/>
    </row>
    <row r="420" spans="1:7" x14ac:dyDescent="0.2">
      <c r="A420" s="18">
        <v>120616</v>
      </c>
      <c r="B420" s="10" t="s">
        <v>449</v>
      </c>
      <c r="C420" s="2">
        <f t="shared" si="11"/>
        <v>5</v>
      </c>
      <c r="D420" s="11">
        <v>12.269250000000001</v>
      </c>
      <c r="E420" s="10">
        <v>14</v>
      </c>
      <c r="F420" s="42">
        <f t="shared" si="12"/>
        <v>27</v>
      </c>
      <c r="G420" s="7"/>
    </row>
    <row r="421" spans="1:7" x14ac:dyDescent="0.2">
      <c r="A421" s="18">
        <v>120644</v>
      </c>
      <c r="B421" s="10" t="s">
        <v>450</v>
      </c>
      <c r="C421" s="2">
        <f t="shared" ref="C421:C440" si="13">IF(F421&lt;36,5,IF(F421&lt;43,6,IF(F421&lt;50,7,IF(F421&lt;57,8,IF(F421&lt;64,9,10)))))</f>
        <v>5</v>
      </c>
      <c r="D421" s="11">
        <v>11.97</v>
      </c>
      <c r="E421" s="10">
        <v>18</v>
      </c>
      <c r="F421" s="42">
        <f t="shared" ref="F421:F440" si="14">ROUNDUP(SUM(D421:E421),0)</f>
        <v>30</v>
      </c>
      <c r="G421" s="7"/>
    </row>
    <row r="422" spans="1:7" x14ac:dyDescent="0.2">
      <c r="A422" s="18">
        <v>120667</v>
      </c>
      <c r="B422" s="10" t="s">
        <v>451</v>
      </c>
      <c r="C422" s="2">
        <f t="shared" si="13"/>
        <v>5</v>
      </c>
      <c r="D422" s="11">
        <v>10.473750000000001</v>
      </c>
      <c r="E422" s="10">
        <v>13</v>
      </c>
      <c r="F422" s="42">
        <f t="shared" si="14"/>
        <v>24</v>
      </c>
      <c r="G422" s="7"/>
    </row>
    <row r="423" spans="1:7" x14ac:dyDescent="0.2">
      <c r="A423" s="18">
        <v>120679</v>
      </c>
      <c r="B423" s="10" t="s">
        <v>452</v>
      </c>
      <c r="C423" s="2">
        <f t="shared" si="13"/>
        <v>5</v>
      </c>
      <c r="D423" s="11">
        <v>10.773</v>
      </c>
      <c r="E423" s="10">
        <v>16</v>
      </c>
      <c r="F423" s="42">
        <f t="shared" si="14"/>
        <v>27</v>
      </c>
      <c r="G423" s="7"/>
    </row>
    <row r="424" spans="1:7" x14ac:dyDescent="0.2">
      <c r="A424" s="18">
        <v>120772</v>
      </c>
      <c r="B424" s="10" t="s">
        <v>455</v>
      </c>
      <c r="C424" s="2">
        <f t="shared" si="13"/>
        <v>6</v>
      </c>
      <c r="D424" s="11">
        <v>13.765500000000001</v>
      </c>
      <c r="E424" s="10">
        <v>25</v>
      </c>
      <c r="F424" s="42">
        <f t="shared" si="14"/>
        <v>39</v>
      </c>
      <c r="G424" s="7"/>
    </row>
    <row r="425" spans="1:7" x14ac:dyDescent="0.2">
      <c r="A425" s="18">
        <v>120815</v>
      </c>
      <c r="B425" s="10" t="s">
        <v>456</v>
      </c>
      <c r="C425" s="2">
        <f t="shared" si="13"/>
        <v>5</v>
      </c>
      <c r="D425" s="11">
        <v>10.1745</v>
      </c>
      <c r="E425" s="10"/>
      <c r="F425" s="42">
        <f t="shared" si="14"/>
        <v>11</v>
      </c>
      <c r="G425" s="7"/>
    </row>
    <row r="426" spans="1:7" x14ac:dyDescent="0.2">
      <c r="A426" s="18">
        <v>120863</v>
      </c>
      <c r="B426" s="10" t="s">
        <v>457</v>
      </c>
      <c r="C426" s="2">
        <f t="shared" si="13"/>
        <v>7</v>
      </c>
      <c r="D426" s="11">
        <v>16.159500000000001</v>
      </c>
      <c r="E426" s="10">
        <v>30</v>
      </c>
      <c r="F426" s="42">
        <f t="shared" si="14"/>
        <v>47</v>
      </c>
      <c r="G426" s="7"/>
    </row>
    <row r="427" spans="1:7" x14ac:dyDescent="0.2">
      <c r="A427" s="18">
        <v>120910</v>
      </c>
      <c r="B427" s="10" t="s">
        <v>458</v>
      </c>
      <c r="C427" s="2">
        <f t="shared" si="13"/>
        <v>6</v>
      </c>
      <c r="D427" s="11">
        <v>13.765500000000001</v>
      </c>
      <c r="E427" s="10">
        <v>26</v>
      </c>
      <c r="F427" s="42">
        <f t="shared" si="14"/>
        <v>40</v>
      </c>
      <c r="G427" s="7"/>
    </row>
    <row r="428" spans="1:7" x14ac:dyDescent="0.2">
      <c r="A428" s="18">
        <v>120968</v>
      </c>
      <c r="B428" s="10" t="s">
        <v>459</v>
      </c>
      <c r="C428" s="2">
        <f t="shared" si="13"/>
        <v>5</v>
      </c>
      <c r="D428" s="11">
        <v>13.167000000000002</v>
      </c>
      <c r="E428" s="10">
        <v>12</v>
      </c>
      <c r="F428" s="42">
        <f t="shared" si="14"/>
        <v>26</v>
      </c>
      <c r="G428" s="7"/>
    </row>
    <row r="429" spans="1:7" x14ac:dyDescent="0.2">
      <c r="A429" s="18">
        <v>120986</v>
      </c>
      <c r="B429" s="10" t="s">
        <v>461</v>
      </c>
      <c r="C429" s="2">
        <f t="shared" si="13"/>
        <v>5</v>
      </c>
      <c r="D429" s="11">
        <v>10.1745</v>
      </c>
      <c r="E429" s="10">
        <v>14</v>
      </c>
      <c r="F429" s="42">
        <f t="shared" si="14"/>
        <v>25</v>
      </c>
      <c r="G429" s="7"/>
    </row>
    <row r="430" spans="1:7" x14ac:dyDescent="0.2">
      <c r="A430" s="18">
        <v>121035</v>
      </c>
      <c r="B430" s="10" t="s">
        <v>462</v>
      </c>
      <c r="C430" s="2">
        <f t="shared" si="13"/>
        <v>5</v>
      </c>
      <c r="D430" s="11">
        <v>14.9625</v>
      </c>
      <c r="E430" s="10">
        <v>18</v>
      </c>
      <c r="F430" s="42">
        <f t="shared" si="14"/>
        <v>33</v>
      </c>
      <c r="G430" s="7"/>
    </row>
    <row r="431" spans="1:7" x14ac:dyDescent="0.2">
      <c r="A431" s="18">
        <v>121150</v>
      </c>
      <c r="B431" s="10" t="s">
        <v>463</v>
      </c>
      <c r="C431" s="2">
        <f t="shared" si="13"/>
        <v>6</v>
      </c>
      <c r="D431" s="11">
        <v>12.5685</v>
      </c>
      <c r="E431" s="10">
        <v>28</v>
      </c>
      <c r="F431" s="42">
        <f t="shared" si="14"/>
        <v>41</v>
      </c>
      <c r="G431" s="7"/>
    </row>
    <row r="432" spans="1:7" x14ac:dyDescent="0.2">
      <c r="A432" s="18">
        <v>121249</v>
      </c>
      <c r="B432" s="10" t="s">
        <v>464</v>
      </c>
      <c r="C432" s="2">
        <f t="shared" si="13"/>
        <v>5</v>
      </c>
      <c r="D432" s="11">
        <v>10.473750000000001</v>
      </c>
      <c r="E432" s="10">
        <v>20</v>
      </c>
      <c r="F432" s="42">
        <f t="shared" si="14"/>
        <v>31</v>
      </c>
      <c r="G432" s="7"/>
    </row>
    <row r="433" spans="1:7" x14ac:dyDescent="0.2">
      <c r="A433" s="18">
        <v>121331</v>
      </c>
      <c r="B433" s="10" t="s">
        <v>465</v>
      </c>
      <c r="C433" s="2">
        <f t="shared" si="13"/>
        <v>5</v>
      </c>
      <c r="D433" s="11">
        <v>10.473750000000001</v>
      </c>
      <c r="E433" s="10">
        <v>16</v>
      </c>
      <c r="F433" s="42">
        <f t="shared" si="14"/>
        <v>27</v>
      </c>
      <c r="G433" s="7"/>
    </row>
    <row r="434" spans="1:7" x14ac:dyDescent="0.2">
      <c r="A434" s="18">
        <v>121353</v>
      </c>
      <c r="B434" s="10" t="s">
        <v>466</v>
      </c>
      <c r="C434" s="2">
        <f t="shared" si="13"/>
        <v>5</v>
      </c>
      <c r="D434" s="11">
        <v>10.773</v>
      </c>
      <c r="E434" s="10">
        <v>16</v>
      </c>
      <c r="F434" s="42">
        <f t="shared" si="14"/>
        <v>27</v>
      </c>
      <c r="G434" s="7"/>
    </row>
    <row r="435" spans="1:7" x14ac:dyDescent="0.2">
      <c r="A435" s="18">
        <v>121371</v>
      </c>
      <c r="B435" s="10" t="s">
        <v>467</v>
      </c>
      <c r="C435" s="2">
        <f t="shared" si="13"/>
        <v>6</v>
      </c>
      <c r="D435" s="11">
        <v>16.159500000000001</v>
      </c>
      <c r="E435" s="10">
        <v>19</v>
      </c>
      <c r="F435" s="42">
        <f t="shared" si="14"/>
        <v>36</v>
      </c>
      <c r="G435" s="7"/>
    </row>
    <row r="436" spans="1:7" x14ac:dyDescent="0.2">
      <c r="A436" s="18"/>
      <c r="B436" s="10"/>
      <c r="C436" s="2">
        <f t="shared" si="13"/>
        <v>5</v>
      </c>
      <c r="D436" s="11"/>
      <c r="E436" s="10"/>
      <c r="F436" s="42">
        <f t="shared" si="14"/>
        <v>0</v>
      </c>
      <c r="G436" s="7"/>
    </row>
    <row r="437" spans="1:7" x14ac:dyDescent="0.2">
      <c r="A437" s="18"/>
      <c r="B437" s="10"/>
      <c r="C437" s="2">
        <f t="shared" si="13"/>
        <v>5</v>
      </c>
      <c r="D437" s="11"/>
      <c r="E437" s="10"/>
      <c r="F437" s="42">
        <f t="shared" si="14"/>
        <v>0</v>
      </c>
      <c r="G437" s="7"/>
    </row>
    <row r="438" spans="1:7" x14ac:dyDescent="0.2">
      <c r="A438" s="18"/>
      <c r="B438" s="10"/>
      <c r="C438" s="2">
        <f t="shared" si="13"/>
        <v>5</v>
      </c>
      <c r="D438" s="11"/>
      <c r="E438" s="10"/>
      <c r="F438" s="42">
        <f t="shared" si="14"/>
        <v>0</v>
      </c>
      <c r="G438" s="7"/>
    </row>
    <row r="439" spans="1:7" x14ac:dyDescent="0.2">
      <c r="A439" s="18"/>
      <c r="B439" s="10"/>
      <c r="C439" s="2">
        <f t="shared" si="13"/>
        <v>5</v>
      </c>
      <c r="D439" s="11"/>
      <c r="E439" s="10"/>
      <c r="F439" s="42">
        <f t="shared" si="14"/>
        <v>0</v>
      </c>
      <c r="G439" s="7"/>
    </row>
    <row r="440" spans="1:7" x14ac:dyDescent="0.2">
      <c r="A440" s="59"/>
      <c r="B440" s="10"/>
      <c r="C440" s="2">
        <f t="shared" si="13"/>
        <v>5</v>
      </c>
      <c r="D440" s="11"/>
      <c r="E440" s="10"/>
      <c r="F440" s="42">
        <f t="shared" si="14"/>
        <v>0</v>
      </c>
      <c r="G440" s="7"/>
    </row>
  </sheetData>
  <sheetProtection algorithmName="SHA-512" hashValue="WM4nP3RUKtH6jk2vRDKm+8yAWg3reE7ScZm1aBn8UU1LoIq56RUdtSJEH5Ts9tZQJaBjmkJKUbNLTDif4pQ5iQ==" saltValue="dDHmN6KSG6sHS9C5gwliJw==" spinCount="100000" sheet="1" objects="1" scenarios="1"/>
  <sortState ref="A5:H346">
    <sortCondition ref="A5"/>
  </sortState>
  <mergeCells count="1">
    <mergeCell ref="A1:O1"/>
  </mergeCells>
  <phoneticPr fontId="1" type="noConversion"/>
  <conditionalFormatting sqref="C358:C440">
    <cfRule type="expression" priority="21" stopIfTrue="1">
      <formula>$F358=34</formula>
    </cfRule>
  </conditionalFormatting>
  <conditionalFormatting sqref="C6:C354">
    <cfRule type="expression" dxfId="6" priority="28" stopIfTrue="1">
      <formula>$C6*10-$H6&lt;2</formula>
    </cfRule>
  </conditionalFormatting>
  <conditionalFormatting sqref="C358:C440">
    <cfRule type="expression" dxfId="5" priority="14" stopIfTrue="1">
      <formula>$F358=63</formula>
    </cfRule>
    <cfRule type="expression" dxfId="4" priority="15" stopIfTrue="1">
      <formula>$F358=56</formula>
    </cfRule>
    <cfRule type="expression" dxfId="3" priority="16" stopIfTrue="1">
      <formula>$F358=49</formula>
    </cfRule>
    <cfRule type="expression" dxfId="2" priority="17" stopIfTrue="1">
      <formula>$F358=42</formula>
    </cfRule>
    <cfRule type="expression" dxfId="1" priority="18" stopIfTrue="1">
      <formula>$F358=35</formula>
    </cfRule>
  </conditionalFormatting>
  <conditionalFormatting sqref="C444:C537 C541:C594 C358:C440">
    <cfRule type="cellIs" dxfId="0" priority="13"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10"/>
  <sheetViews>
    <sheetView showGridLines="0" workbookViewId="0">
      <selection activeCell="B4" sqref="B4"/>
    </sheetView>
  </sheetViews>
  <sheetFormatPr defaultRowHeight="12.75" x14ac:dyDescent="0.2"/>
  <cols>
    <col min="1" max="1" width="0.85546875" customWidth="1"/>
    <col min="2" max="2" width="45.140625" customWidth="1"/>
    <col min="3" max="3" width="1.140625" customWidth="1"/>
    <col min="4" max="4" width="3.85546875" customWidth="1"/>
    <col min="5" max="5" width="11.140625" customWidth="1"/>
  </cols>
  <sheetData>
    <row r="1" spans="2:5" ht="25.5" x14ac:dyDescent="0.2">
      <c r="B1" s="45" t="s">
        <v>9</v>
      </c>
      <c r="C1" s="46"/>
      <c r="D1" s="51"/>
      <c r="E1" s="51"/>
    </row>
    <row r="2" spans="2:5" x14ac:dyDescent="0.2">
      <c r="B2" s="45" t="s">
        <v>10</v>
      </c>
      <c r="C2" s="46"/>
      <c r="D2" s="51"/>
      <c r="E2" s="51"/>
    </row>
    <row r="3" spans="2:5" x14ac:dyDescent="0.2">
      <c r="B3" s="47"/>
      <c r="C3" s="47"/>
      <c r="D3" s="52"/>
      <c r="E3" s="52"/>
    </row>
    <row r="4" spans="2:5" ht="51" x14ac:dyDescent="0.2">
      <c r="B4" s="48" t="s">
        <v>11</v>
      </c>
      <c r="C4" s="47"/>
      <c r="D4" s="52"/>
      <c r="E4" s="52"/>
    </row>
    <row r="5" spans="2:5" x14ac:dyDescent="0.2">
      <c r="B5" s="47"/>
      <c r="C5" s="47"/>
      <c r="D5" s="52"/>
      <c r="E5" s="52"/>
    </row>
    <row r="6" spans="2:5" ht="38.25" x14ac:dyDescent="0.2">
      <c r="B6" s="45" t="s">
        <v>12</v>
      </c>
      <c r="C6" s="46"/>
      <c r="D6" s="51"/>
      <c r="E6" s="53" t="s">
        <v>13</v>
      </c>
    </row>
    <row r="7" spans="2:5" ht="13.5" thickBot="1" x14ac:dyDescent="0.25">
      <c r="B7" s="47"/>
      <c r="C7" s="47"/>
      <c r="D7" s="52"/>
      <c r="E7" s="52"/>
    </row>
    <row r="8" spans="2:5" ht="51.75" thickBot="1" x14ac:dyDescent="0.25">
      <c r="B8" s="49" t="s">
        <v>14</v>
      </c>
      <c r="C8" s="50"/>
      <c r="D8" s="54"/>
      <c r="E8" s="55">
        <v>2</v>
      </c>
    </row>
    <row r="9" spans="2:5" x14ac:dyDescent="0.2">
      <c r="B9" s="47"/>
      <c r="C9" s="47"/>
      <c r="D9" s="52"/>
      <c r="E9" s="52"/>
    </row>
    <row r="10" spans="2:5" x14ac:dyDescent="0.2">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ME_feb14-fin</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Jelena</cp:lastModifiedBy>
  <cp:lastPrinted>2010-06-18T06:57:16Z</cp:lastPrinted>
  <dcterms:created xsi:type="dcterms:W3CDTF">2009-06-16T13:08:24Z</dcterms:created>
  <dcterms:modified xsi:type="dcterms:W3CDTF">2015-06-15T18:57:46Z</dcterms:modified>
</cp:coreProperties>
</file>