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5345" windowHeight="6105"/>
  </bookViews>
  <sheets>
    <sheet name="ME_okt2_14-fin" sheetId="9" r:id="rId1"/>
    <sheet name="Compatibility Report" sheetId="10" r:id="rId2"/>
  </sheets>
  <definedNames>
    <definedName name="_xlnm._FilterDatabase" localSheetId="0" hidden="1">'ME_okt2_14-fin'!#REF!</definedName>
    <definedName name="RASPORED">#REF!</definedName>
  </definedNames>
  <calcPr calcId="125725"/>
</workbook>
</file>

<file path=xl/calcChain.xml><?xml version="1.0" encoding="utf-8"?>
<calcChain xmlns="http://schemas.openxmlformats.org/spreadsheetml/2006/main">
  <c r="F10" i="9"/>
  <c r="C10" s="1"/>
  <c r="F11"/>
  <c r="C11" s="1"/>
  <c r="F12"/>
  <c r="C12" s="1"/>
  <c r="F13"/>
  <c r="C13" s="1"/>
  <c r="F14"/>
  <c r="C14" s="1"/>
  <c r="F15"/>
  <c r="C15" s="1"/>
  <c r="F16"/>
  <c r="C16" s="1"/>
  <c r="F17"/>
  <c r="C17" s="1"/>
  <c r="F18"/>
  <c r="C18" s="1"/>
  <c r="F19"/>
  <c r="C19" s="1"/>
  <c r="F20"/>
  <c r="C20" s="1"/>
  <c r="F21"/>
  <c r="C21" s="1"/>
  <c r="F22"/>
  <c r="C22" s="1"/>
  <c r="F23"/>
  <c r="C23" s="1"/>
  <c r="F24"/>
  <c r="C24" s="1"/>
  <c r="F25"/>
  <c r="C25" s="1"/>
  <c r="F26"/>
  <c r="C26" s="1"/>
  <c r="F27"/>
  <c r="C27" s="1"/>
  <c r="F28"/>
  <c r="C28" s="1"/>
  <c r="F29"/>
  <c r="C29" s="1"/>
  <c r="F30"/>
  <c r="C30" s="1"/>
  <c r="F31"/>
  <c r="F32"/>
  <c r="C32" s="1"/>
  <c r="F33"/>
  <c r="C33" s="1"/>
  <c r="F34"/>
  <c r="C34" s="1"/>
  <c r="F35"/>
  <c r="C35" s="1"/>
  <c r="F36"/>
  <c r="C36" s="1"/>
  <c r="F37"/>
  <c r="C37" s="1"/>
  <c r="F38"/>
  <c r="C38" s="1"/>
  <c r="F39"/>
  <c r="C39" s="1"/>
  <c r="F40"/>
  <c r="C40" s="1"/>
  <c r="F41"/>
  <c r="C41" s="1"/>
  <c r="F42"/>
  <c r="C42" s="1"/>
  <c r="C31"/>
  <c r="F6" l="1"/>
  <c r="C6" s="1"/>
  <c r="F9" l="1"/>
  <c r="C9" s="1"/>
  <c r="F8"/>
  <c r="C8" s="1"/>
  <c r="F7"/>
  <c r="C7" s="1"/>
</calcChain>
</file>

<file path=xl/sharedStrings.xml><?xml version="1.0" encoding="utf-8"?>
<sst xmlns="http://schemas.openxmlformats.org/spreadsheetml/2006/main" count="87" uniqueCount="87">
  <si>
    <t>PREZIME I IME</t>
  </si>
  <si>
    <t>DOSIJE</t>
  </si>
  <si>
    <t>UKUPNO</t>
  </si>
  <si>
    <t>PISMENI</t>
  </si>
  <si>
    <t>RC</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</si>
  <si>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</si>
  <si>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</si>
  <si>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</si>
  <si>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</si>
  <si>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</si>
  <si>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</si>
  <si>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</si>
  <si>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100404</t>
  </si>
  <si>
    <t>100520</t>
  </si>
  <si>
    <t>MAJ 2015 - DATUM POLAGANJA 8.05.2015</t>
  </si>
  <si>
    <t>Migrić Bojana</t>
  </si>
  <si>
    <t>Jusup Nataša</t>
  </si>
  <si>
    <t>100701</t>
  </si>
  <si>
    <t>Andrić Jovana</t>
  </si>
  <si>
    <t>100794</t>
  </si>
  <si>
    <t>Vasiljević Milica</t>
  </si>
  <si>
    <t>100812</t>
  </si>
  <si>
    <t>Gogić Nataša</t>
  </si>
  <si>
    <t>101107</t>
  </si>
  <si>
    <t>Smiljanić Milomir</t>
  </si>
  <si>
    <t>101117</t>
  </si>
  <si>
    <t>Vlaisavljević Jelena</t>
  </si>
  <si>
    <t>101257</t>
  </si>
  <si>
    <t>Stojanović Milica</t>
  </si>
  <si>
    <t>101282</t>
  </si>
  <si>
    <t>Jelenković Marina</t>
  </si>
  <si>
    <t>101404</t>
  </si>
  <si>
    <t>Kostadinović Ivana</t>
  </si>
  <si>
    <t>111267</t>
  </si>
  <si>
    <t>Miljkovic Marina</t>
  </si>
  <si>
    <t>021583</t>
  </si>
  <si>
    <t>Stoilković Nataša</t>
  </si>
  <si>
    <t>040188</t>
  </si>
  <si>
    <t>Stevanović Radovan</t>
  </si>
  <si>
    <t>050969</t>
  </si>
  <si>
    <t>Radulović Nenad</t>
  </si>
  <si>
    <t>070014</t>
  </si>
  <si>
    <t>Krstić Marija</t>
  </si>
  <si>
    <t>070382</t>
  </si>
  <si>
    <t>Peruničić Danica</t>
  </si>
  <si>
    <t>071152</t>
  </si>
  <si>
    <t>Nikolić Mira</t>
  </si>
  <si>
    <t>072095</t>
  </si>
  <si>
    <t>Tadić Stefan</t>
  </si>
  <si>
    <t>080349</t>
  </si>
  <si>
    <t>Jovanović Anja</t>
  </si>
  <si>
    <t>080384</t>
  </si>
  <si>
    <t>Nikoloski Ana</t>
  </si>
  <si>
    <t>080720</t>
  </si>
  <si>
    <t>Vraneš Darko</t>
  </si>
  <si>
    <t>080923</t>
  </si>
  <si>
    <t>Nikolić Ivana</t>
  </si>
  <si>
    <t>080941</t>
  </si>
  <si>
    <t>Buljubašić Aleksa</t>
  </si>
  <si>
    <t>081019</t>
  </si>
  <si>
    <t>Tešić Bojana</t>
  </si>
  <si>
    <t>081099</t>
  </si>
  <si>
    <t>Đuranović Jelena</t>
  </si>
  <si>
    <t>081324</t>
  </si>
  <si>
    <t>Karadžić Miloš</t>
  </si>
  <si>
    <t>081380</t>
  </si>
  <si>
    <t>Sikora Marija</t>
  </si>
  <si>
    <t>081544</t>
  </si>
  <si>
    <t>Matić Snežana</t>
  </si>
  <si>
    <t>090169</t>
  </si>
  <si>
    <t>Suzić Igor</t>
  </si>
  <si>
    <t>090613</t>
  </si>
  <si>
    <t>Zajić Marko</t>
  </si>
  <si>
    <t>090683</t>
  </si>
  <si>
    <t>Zlatanović Milena</t>
  </si>
  <si>
    <t>090788</t>
  </si>
  <si>
    <t>Kuzmanović Marija</t>
  </si>
  <si>
    <t>090817</t>
  </si>
  <si>
    <t>Marić Suzana</t>
  </si>
  <si>
    <t>090889</t>
  </si>
  <si>
    <t>Rajković Jelena</t>
  </si>
  <si>
    <t>091079</t>
  </si>
  <si>
    <t>Gajić Stefani</t>
  </si>
  <si>
    <t>100497</t>
  </si>
  <si>
    <t>Rakić Marko</t>
  </si>
  <si>
    <t>120750</t>
  </si>
  <si>
    <t>Matilda Narh</t>
  </si>
</sst>
</file>

<file path=xl/styles.xml><?xml version="1.0" encoding="utf-8"?>
<styleSheet xmlns="http://schemas.openxmlformats.org/spreadsheetml/2006/main">
  <numFmts count="1">
    <numFmt numFmtId="164" formatCode="0.0"/>
  </numFmts>
  <fonts count="14">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b/>
      <sz val="10"/>
      <name val="MS Sans Serif"/>
      <family val="2"/>
    </font>
    <font>
      <b/>
      <sz val="8"/>
      <color indexed="9"/>
      <name val="Times New Roman"/>
      <family val="1"/>
    </font>
    <font>
      <sz val="8"/>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17">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style="medium">
        <color indexed="62"/>
      </left>
      <right style="medium">
        <color indexed="62"/>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
    <xf numFmtId="0" fontId="0" fillId="0" borderId="0"/>
  </cellStyleXfs>
  <cellXfs count="38">
    <xf numFmtId="0" fontId="0" fillId="0" borderId="0" xfId="0"/>
    <xf numFmtId="0" fontId="3" fillId="0" borderId="0" xfId="0" applyFont="1"/>
    <xf numFmtId="0" fontId="2" fillId="2" borderId="1" xfId="0" applyFont="1" applyFill="1" applyBorder="1" applyAlignment="1">
      <alignment horizontal="center"/>
    </xf>
    <xf numFmtId="0" fontId="4" fillId="3" borderId="0" xfId="0" applyFont="1" applyFill="1"/>
    <xf numFmtId="0" fontId="0" fillId="0" borderId="0" xfId="0" applyFill="1"/>
    <xf numFmtId="0" fontId="3" fillId="0" borderId="4" xfId="0" applyFont="1" applyBorder="1"/>
    <xf numFmtId="164" fontId="3" fillId="0" borderId="5" xfId="0" quotePrefix="1" applyNumberFormat="1" applyFont="1" applyBorder="1" applyAlignment="1">
      <alignment horizontal="center"/>
    </xf>
    <xf numFmtId="164" fontId="3" fillId="0" borderId="6" xfId="0" quotePrefix="1" applyNumberFormat="1" applyFont="1" applyBorder="1" applyAlignment="1">
      <alignment horizontal="center"/>
    </xf>
    <xf numFmtId="164" fontId="3" fillId="0" borderId="6" xfId="0" quotePrefix="1" applyNumberFormat="1" applyFont="1" applyFill="1" applyBorder="1" applyAlignment="1">
      <alignment horizontal="center"/>
    </xf>
    <xf numFmtId="0" fontId="8" fillId="0" borderId="0" xfId="0" applyFont="1"/>
    <xf numFmtId="0" fontId="9" fillId="0" borderId="0" xfId="0" applyFont="1"/>
    <xf numFmtId="164" fontId="8" fillId="0" borderId="0" xfId="0" applyNumberFormat="1" applyFont="1"/>
    <xf numFmtId="0" fontId="7" fillId="4" borderId="7" xfId="0" applyNumberFormat="1" applyFont="1" applyFill="1" applyBorder="1"/>
    <xf numFmtId="0" fontId="10" fillId="5" borderId="8" xfId="0" applyNumberFormat="1" applyFont="1" applyFill="1" applyBorder="1"/>
    <xf numFmtId="0" fontId="7" fillId="2" borderId="9" xfId="0" applyNumberFormat="1" applyFont="1" applyFill="1" applyBorder="1" applyAlignment="1">
      <alignment horizontal="center"/>
    </xf>
    <xf numFmtId="0" fontId="7" fillId="6" borderId="10" xfId="0" applyNumberFormat="1" applyFont="1" applyFill="1" applyBorder="1" applyAlignment="1">
      <alignment horizontal="center"/>
    </xf>
    <xf numFmtId="0" fontId="7" fillId="6" borderId="11" xfId="0" applyNumberFormat="1" applyFont="1" applyFill="1" applyBorder="1" applyAlignment="1">
      <alignment horizontal="center"/>
    </xf>
    <xf numFmtId="0" fontId="7" fillId="6" borderId="12" xfId="0" applyNumberFormat="1" applyFont="1" applyFill="1" applyBorder="1" applyAlignment="1">
      <alignment horizontal="center"/>
    </xf>
    <xf numFmtId="1" fontId="0" fillId="0" borderId="0" xfId="0" applyNumberFormat="1"/>
    <xf numFmtId="1" fontId="2" fillId="6" borderId="13" xfId="0" quotePrefix="1" applyNumberFormat="1" applyFont="1" applyFill="1" applyBorder="1" applyAlignment="1">
      <alignment horizontal="center"/>
    </xf>
    <xf numFmtId="0" fontId="12" fillId="7" borderId="0" xfId="0" applyFont="1" applyFill="1"/>
    <xf numFmtId="0" fontId="11" fillId="0" borderId="0" xfId="0" applyNumberFormat="1" applyFont="1" applyAlignment="1">
      <alignment vertical="top" wrapText="1"/>
    </xf>
    <xf numFmtId="0" fontId="11"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Border="1" applyAlignment="1">
      <alignment vertical="top" wrapText="1"/>
    </xf>
    <xf numFmtId="0" fontId="11" fillId="0" borderId="0" xfId="0" applyFont="1" applyAlignment="1">
      <alignment horizontal="center" vertical="top" wrapText="1"/>
    </xf>
    <xf numFmtId="0" fontId="0" fillId="0" borderId="0" xfId="0" applyAlignment="1">
      <alignment horizontal="center" vertical="top" wrapText="1"/>
    </xf>
    <xf numFmtId="0" fontId="11" fillId="0" borderId="0" xfId="0" applyNumberFormat="1" applyFont="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49" fontId="3" fillId="0" borderId="4" xfId="0" applyNumberFormat="1" applyFont="1" applyBorder="1"/>
    <xf numFmtId="0" fontId="3" fillId="0" borderId="3" xfId="0" applyNumberFormat="1" applyFont="1" applyFill="1" applyBorder="1" applyAlignment="1">
      <alignment horizontal="center"/>
    </xf>
    <xf numFmtId="0" fontId="3" fillId="0" borderId="2" xfId="0" quotePrefix="1" applyNumberFormat="1" applyFont="1" applyBorder="1" applyAlignment="1">
      <alignment horizontal="center"/>
    </xf>
    <xf numFmtId="0" fontId="3" fillId="0" borderId="3" xfId="0" quotePrefix="1" applyNumberFormat="1" applyFont="1" applyBorder="1" applyAlignment="1">
      <alignment horizontal="center"/>
    </xf>
    <xf numFmtId="0" fontId="6" fillId="5" borderId="0" xfId="0" applyFont="1" applyFill="1" applyAlignment="1">
      <alignment horizontal="center"/>
    </xf>
    <xf numFmtId="0" fontId="5" fillId="5" borderId="0" xfId="0" applyFont="1" applyFill="1" applyAlignment="1">
      <alignment horizontal="center"/>
    </xf>
  </cellXfs>
  <cellStyles count="1">
    <cellStyle name="Normal" xfId="0" builtinId="0"/>
  </cellStyles>
  <dxfs count="7">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O42"/>
  <sheetViews>
    <sheetView tabSelected="1" workbookViewId="0">
      <selection activeCell="A30" sqref="A30"/>
    </sheetView>
  </sheetViews>
  <sheetFormatPr defaultRowHeight="12.75"/>
  <cols>
    <col min="1" max="1" width="9.140625" style="4"/>
    <col min="2" max="2" width="20.28515625" bestFit="1" customWidth="1"/>
    <col min="3" max="4" width="6.42578125" customWidth="1"/>
    <col min="5" max="5" width="4.5703125" customWidth="1"/>
    <col min="6" max="6" width="6" customWidth="1"/>
    <col min="7" max="7" width="5.28515625" customWidth="1"/>
    <col min="8" max="8" width="7.42578125" style="18" customWidth="1"/>
    <col min="9" max="9" width="2.140625" customWidth="1"/>
    <col min="10" max="10" width="0.140625" customWidth="1"/>
    <col min="11" max="11" width="7.85546875" style="4" customWidth="1"/>
    <col min="12" max="12" width="18" bestFit="1" customWidth="1"/>
    <col min="13" max="13" width="9.7109375" customWidth="1"/>
    <col min="14" max="14" width="5.28515625" customWidth="1"/>
    <col min="15" max="15" width="5.42578125" customWidth="1"/>
    <col min="16" max="16" width="8.42578125" bestFit="1" customWidth="1"/>
    <col min="17" max="17" width="4.140625" customWidth="1"/>
  </cols>
  <sheetData>
    <row r="1" spans="1:15" ht="23.25">
      <c r="A1" s="36" t="s">
        <v>14</v>
      </c>
      <c r="B1" s="37"/>
      <c r="C1" s="37"/>
      <c r="D1" s="37"/>
      <c r="E1" s="37"/>
      <c r="F1" s="37"/>
      <c r="G1" s="37"/>
      <c r="H1" s="37"/>
      <c r="I1" s="37"/>
      <c r="J1" s="37"/>
      <c r="K1" s="37"/>
      <c r="L1" s="37"/>
      <c r="M1" s="37"/>
      <c r="N1" s="37"/>
      <c r="O1" s="37"/>
    </row>
    <row r="4" spans="1:15" ht="13.5" thickBot="1">
      <c r="A4" s="20" t="s">
        <v>5</v>
      </c>
      <c r="B4" s="10"/>
      <c r="C4" s="9"/>
      <c r="D4" s="11"/>
      <c r="E4" s="9"/>
      <c r="F4" s="9"/>
      <c r="G4" s="1"/>
    </row>
    <row r="5" spans="1:15" ht="14.25" thickTop="1" thickBot="1">
      <c r="A5" s="12" t="s">
        <v>1</v>
      </c>
      <c r="B5" s="13" t="s">
        <v>0</v>
      </c>
      <c r="C5" s="14"/>
      <c r="D5" s="15" t="s">
        <v>4</v>
      </c>
      <c r="E5" s="16" t="s">
        <v>3</v>
      </c>
      <c r="F5" s="17" t="s">
        <v>2</v>
      </c>
      <c r="G5" s="1"/>
    </row>
    <row r="6" spans="1:15" ht="13.5" thickTop="1">
      <c r="A6" s="5" t="s">
        <v>35</v>
      </c>
      <c r="B6" s="5" t="s">
        <v>36</v>
      </c>
      <c r="C6" s="2">
        <f>IF(F6&lt;36,5,IF(F6&lt;43,6,IF(F6&lt;50,7,IF(F6&lt;57,8,IF(F6&lt;64,9,10)))))</f>
        <v>8</v>
      </c>
      <c r="D6" s="6">
        <v>12.87</v>
      </c>
      <c r="E6" s="34">
        <v>37</v>
      </c>
      <c r="F6" s="19">
        <f>ROUNDUP(SUM(D6:E6),0)</f>
        <v>50</v>
      </c>
      <c r="G6" s="3"/>
    </row>
    <row r="7" spans="1:15">
      <c r="A7" s="5" t="s">
        <v>37</v>
      </c>
      <c r="B7" s="5" t="s">
        <v>38</v>
      </c>
      <c r="C7" s="2">
        <f t="shared" ref="C7:C42" si="0">IF(F7&lt;36,5,IF(F7&lt;43,6,IF(F7&lt;50,7,IF(F7&lt;57,8,IF(F7&lt;64,9,10)))))</f>
        <v>7</v>
      </c>
      <c r="D7" s="6">
        <v>14.657499999999999</v>
      </c>
      <c r="E7" s="34">
        <v>29</v>
      </c>
      <c r="F7" s="19">
        <f>ROUNDUP(SUM(D7:E7),0)</f>
        <v>44</v>
      </c>
      <c r="G7" s="3"/>
    </row>
    <row r="8" spans="1:15">
      <c r="A8" s="5" t="s">
        <v>39</v>
      </c>
      <c r="B8" s="5" t="s">
        <v>40</v>
      </c>
      <c r="C8" s="2">
        <f t="shared" si="0"/>
        <v>5</v>
      </c>
      <c r="D8" s="7">
        <v>11.44</v>
      </c>
      <c r="E8" s="35"/>
      <c r="F8" s="19">
        <f t="shared" ref="F8:F42" si="1">ROUNDUP(SUM(D8:E8),0)</f>
        <v>12</v>
      </c>
      <c r="G8" s="3"/>
    </row>
    <row r="9" spans="1:15">
      <c r="A9" s="5" t="s">
        <v>41</v>
      </c>
      <c r="B9" s="5" t="s">
        <v>42</v>
      </c>
      <c r="C9" s="2">
        <f t="shared" si="0"/>
        <v>6</v>
      </c>
      <c r="D9" s="8">
        <v>20</v>
      </c>
      <c r="E9" s="33">
        <v>16</v>
      </c>
      <c r="F9" s="19">
        <f t="shared" si="1"/>
        <v>36</v>
      </c>
      <c r="G9" s="3"/>
    </row>
    <row r="10" spans="1:15">
      <c r="A10" s="5" t="s">
        <v>43</v>
      </c>
      <c r="B10" s="5" t="s">
        <v>44</v>
      </c>
      <c r="C10" s="2">
        <f t="shared" si="0"/>
        <v>5</v>
      </c>
      <c r="D10" s="8">
        <v>11.44</v>
      </c>
      <c r="E10" s="33">
        <v>10</v>
      </c>
      <c r="F10" s="19">
        <f t="shared" si="1"/>
        <v>22</v>
      </c>
      <c r="G10" s="3"/>
    </row>
    <row r="11" spans="1:15">
      <c r="A11" s="5" t="s">
        <v>45</v>
      </c>
      <c r="B11" s="5" t="s">
        <v>46</v>
      </c>
      <c r="C11" s="2">
        <f t="shared" si="0"/>
        <v>6</v>
      </c>
      <c r="D11" s="8">
        <v>10.725</v>
      </c>
      <c r="E11" s="33">
        <v>25</v>
      </c>
      <c r="F11" s="19">
        <f t="shared" si="1"/>
        <v>36</v>
      </c>
      <c r="G11" s="3"/>
    </row>
    <row r="12" spans="1:15">
      <c r="A12" s="5" t="s">
        <v>47</v>
      </c>
      <c r="B12" s="5" t="s">
        <v>48</v>
      </c>
      <c r="C12" s="2">
        <f t="shared" si="0"/>
        <v>5</v>
      </c>
      <c r="D12" s="8">
        <v>10.3675</v>
      </c>
      <c r="E12" s="33">
        <v>11</v>
      </c>
      <c r="F12" s="19">
        <f t="shared" si="1"/>
        <v>22</v>
      </c>
      <c r="G12" s="3"/>
    </row>
    <row r="13" spans="1:15">
      <c r="A13" s="5" t="s">
        <v>49</v>
      </c>
      <c r="B13" s="5" t="s">
        <v>50</v>
      </c>
      <c r="C13" s="2">
        <f t="shared" si="0"/>
        <v>7</v>
      </c>
      <c r="D13" s="8">
        <v>12.87</v>
      </c>
      <c r="E13" s="33">
        <v>33</v>
      </c>
      <c r="F13" s="19">
        <f t="shared" si="1"/>
        <v>46</v>
      </c>
      <c r="G13" s="3"/>
    </row>
    <row r="14" spans="1:15">
      <c r="A14" s="5" t="s">
        <v>51</v>
      </c>
      <c r="B14" s="5" t="s">
        <v>52</v>
      </c>
      <c r="C14" s="2">
        <f t="shared" si="0"/>
        <v>7</v>
      </c>
      <c r="D14" s="8">
        <v>13.942499999999999</v>
      </c>
      <c r="E14" s="33">
        <v>30</v>
      </c>
      <c r="F14" s="19">
        <f t="shared" si="1"/>
        <v>44</v>
      </c>
      <c r="G14" s="3"/>
    </row>
    <row r="15" spans="1:15">
      <c r="A15" s="5" t="s">
        <v>53</v>
      </c>
      <c r="B15" s="5" t="s">
        <v>54</v>
      </c>
      <c r="C15" s="2">
        <f t="shared" si="0"/>
        <v>5</v>
      </c>
      <c r="D15" s="8">
        <v>15.372499999999999</v>
      </c>
      <c r="E15" s="33">
        <v>10</v>
      </c>
      <c r="F15" s="19">
        <f t="shared" si="1"/>
        <v>26</v>
      </c>
      <c r="G15" s="3"/>
    </row>
    <row r="16" spans="1:15">
      <c r="A16" s="5" t="s">
        <v>55</v>
      </c>
      <c r="B16" s="5" t="s">
        <v>56</v>
      </c>
      <c r="C16" s="2">
        <f t="shared" si="0"/>
        <v>5</v>
      </c>
      <c r="D16" s="8">
        <v>17.16</v>
      </c>
      <c r="E16" s="33">
        <v>14</v>
      </c>
      <c r="F16" s="19">
        <f t="shared" si="1"/>
        <v>32</v>
      </c>
      <c r="G16" s="3"/>
    </row>
    <row r="17" spans="1:7">
      <c r="A17" s="5" t="s">
        <v>57</v>
      </c>
      <c r="B17" s="5" t="s">
        <v>58</v>
      </c>
      <c r="C17" s="2">
        <f t="shared" si="0"/>
        <v>5</v>
      </c>
      <c r="D17" s="8">
        <v>10.725</v>
      </c>
      <c r="E17" s="33">
        <v>12</v>
      </c>
      <c r="F17" s="19">
        <f t="shared" si="1"/>
        <v>23</v>
      </c>
      <c r="G17" s="3"/>
    </row>
    <row r="18" spans="1:7">
      <c r="A18" s="5" t="s">
        <v>59</v>
      </c>
      <c r="B18" s="5" t="s">
        <v>60</v>
      </c>
      <c r="C18" s="2">
        <f t="shared" si="0"/>
        <v>7</v>
      </c>
      <c r="D18" s="8">
        <v>13.227499999999999</v>
      </c>
      <c r="E18" s="33">
        <v>30</v>
      </c>
      <c r="F18" s="19">
        <f t="shared" si="1"/>
        <v>44</v>
      </c>
      <c r="G18" s="3"/>
    </row>
    <row r="19" spans="1:7">
      <c r="A19" s="5" t="s">
        <v>61</v>
      </c>
      <c r="B19" s="5" t="s">
        <v>62</v>
      </c>
      <c r="C19" s="2">
        <f t="shared" si="0"/>
        <v>5</v>
      </c>
      <c r="D19" s="8">
        <v>10.725</v>
      </c>
      <c r="E19" s="33">
        <v>14</v>
      </c>
      <c r="F19" s="19">
        <f t="shared" si="1"/>
        <v>25</v>
      </c>
      <c r="G19" s="3"/>
    </row>
    <row r="20" spans="1:7">
      <c r="A20" s="5" t="s">
        <v>63</v>
      </c>
      <c r="B20" s="5" t="s">
        <v>64</v>
      </c>
      <c r="C20" s="2">
        <f t="shared" si="0"/>
        <v>7</v>
      </c>
      <c r="D20" s="8">
        <v>20</v>
      </c>
      <c r="E20" s="33">
        <v>28</v>
      </c>
      <c r="F20" s="19">
        <f t="shared" si="1"/>
        <v>48</v>
      </c>
      <c r="G20" s="3"/>
    </row>
    <row r="21" spans="1:7">
      <c r="A21" s="5" t="s">
        <v>65</v>
      </c>
      <c r="B21" s="5" t="s">
        <v>66</v>
      </c>
      <c r="C21" s="2">
        <f t="shared" si="0"/>
        <v>5</v>
      </c>
      <c r="D21" s="8">
        <v>11.44</v>
      </c>
      <c r="E21" s="33">
        <v>20</v>
      </c>
      <c r="F21" s="19">
        <f t="shared" si="1"/>
        <v>32</v>
      </c>
      <c r="G21" s="3"/>
    </row>
    <row r="22" spans="1:7">
      <c r="A22" s="5" t="s">
        <v>67</v>
      </c>
      <c r="B22" s="5" t="s">
        <v>68</v>
      </c>
      <c r="C22" s="2">
        <f t="shared" si="0"/>
        <v>7</v>
      </c>
      <c r="D22" s="8">
        <v>18.947499999999998</v>
      </c>
      <c r="E22" s="33">
        <v>26</v>
      </c>
      <c r="F22" s="19">
        <f t="shared" si="1"/>
        <v>45</v>
      </c>
      <c r="G22" s="3"/>
    </row>
    <row r="23" spans="1:7">
      <c r="A23" s="5" t="s">
        <v>69</v>
      </c>
      <c r="B23" s="5" t="s">
        <v>70</v>
      </c>
      <c r="C23" s="2">
        <f t="shared" si="0"/>
        <v>5</v>
      </c>
      <c r="D23" s="8">
        <v>10.725</v>
      </c>
      <c r="E23" s="33">
        <v>14</v>
      </c>
      <c r="F23" s="19">
        <f t="shared" si="1"/>
        <v>25</v>
      </c>
      <c r="G23" s="3"/>
    </row>
    <row r="24" spans="1:7">
      <c r="A24" s="5" t="s">
        <v>71</v>
      </c>
      <c r="B24" s="5" t="s">
        <v>72</v>
      </c>
      <c r="C24" s="2">
        <f t="shared" si="0"/>
        <v>5</v>
      </c>
      <c r="D24" s="8">
        <v>10.01</v>
      </c>
      <c r="E24" s="33">
        <v>0</v>
      </c>
      <c r="F24" s="19">
        <f t="shared" si="1"/>
        <v>11</v>
      </c>
      <c r="G24" s="3"/>
    </row>
    <row r="25" spans="1:7">
      <c r="A25" s="5" t="s">
        <v>73</v>
      </c>
      <c r="B25" s="5" t="s">
        <v>74</v>
      </c>
      <c r="C25" s="2">
        <f t="shared" si="0"/>
        <v>6</v>
      </c>
      <c r="D25" s="8">
        <v>20</v>
      </c>
      <c r="E25" s="33">
        <v>22</v>
      </c>
      <c r="F25" s="19">
        <f t="shared" si="1"/>
        <v>42</v>
      </c>
      <c r="G25" s="3"/>
    </row>
    <row r="26" spans="1:7">
      <c r="A26" s="5" t="s">
        <v>75</v>
      </c>
      <c r="B26" s="5" t="s">
        <v>76</v>
      </c>
      <c r="C26" s="2">
        <f t="shared" si="0"/>
        <v>5</v>
      </c>
      <c r="D26" s="8">
        <v>13.584999999999999</v>
      </c>
      <c r="E26" s="33">
        <v>18</v>
      </c>
      <c r="F26" s="19">
        <f t="shared" si="1"/>
        <v>32</v>
      </c>
      <c r="G26" s="3"/>
    </row>
    <row r="27" spans="1:7">
      <c r="A27" s="5" t="s">
        <v>77</v>
      </c>
      <c r="B27" s="5" t="s">
        <v>78</v>
      </c>
      <c r="C27" s="2">
        <f t="shared" si="0"/>
        <v>6</v>
      </c>
      <c r="D27" s="8">
        <v>10.01</v>
      </c>
      <c r="E27" s="33">
        <v>26</v>
      </c>
      <c r="F27" s="19">
        <f t="shared" si="1"/>
        <v>37</v>
      </c>
      <c r="G27" s="3"/>
    </row>
    <row r="28" spans="1:7">
      <c r="A28" s="5" t="s">
        <v>79</v>
      </c>
      <c r="B28" s="5" t="s">
        <v>80</v>
      </c>
      <c r="C28" s="2">
        <f t="shared" si="0"/>
        <v>7</v>
      </c>
      <c r="D28" s="8">
        <v>12.512499999999999</v>
      </c>
      <c r="E28" s="33">
        <v>32</v>
      </c>
      <c r="F28" s="19">
        <f t="shared" si="1"/>
        <v>45</v>
      </c>
      <c r="G28" s="3"/>
    </row>
    <row r="29" spans="1:7">
      <c r="A29" s="5" t="s">
        <v>81</v>
      </c>
      <c r="B29" s="5" t="s">
        <v>82</v>
      </c>
      <c r="C29" s="2">
        <f t="shared" si="0"/>
        <v>8</v>
      </c>
      <c r="D29" s="8">
        <v>15.372499999999999</v>
      </c>
      <c r="E29" s="33">
        <v>34</v>
      </c>
      <c r="F29" s="19">
        <f t="shared" si="1"/>
        <v>50</v>
      </c>
      <c r="G29" s="3"/>
    </row>
    <row r="30" spans="1:7">
      <c r="A30" s="5" t="s">
        <v>12</v>
      </c>
      <c r="B30" s="5" t="s">
        <v>15</v>
      </c>
      <c r="C30" s="2">
        <f t="shared" si="0"/>
        <v>7</v>
      </c>
      <c r="D30" s="8">
        <v>10.01</v>
      </c>
      <c r="E30" s="33">
        <v>33</v>
      </c>
      <c r="F30" s="19">
        <f t="shared" si="1"/>
        <v>44</v>
      </c>
      <c r="G30" s="3"/>
    </row>
    <row r="31" spans="1:7">
      <c r="A31" s="5" t="s">
        <v>83</v>
      </c>
      <c r="B31" s="5" t="s">
        <v>84</v>
      </c>
      <c r="C31" s="2">
        <f t="shared" si="0"/>
        <v>5</v>
      </c>
      <c r="D31" s="8">
        <v>12.512499999999999</v>
      </c>
      <c r="E31" s="33"/>
      <c r="F31" s="19">
        <f t="shared" si="1"/>
        <v>13</v>
      </c>
      <c r="G31" s="3"/>
    </row>
    <row r="32" spans="1:7">
      <c r="A32" s="5" t="s">
        <v>13</v>
      </c>
      <c r="B32" s="5" t="s">
        <v>16</v>
      </c>
      <c r="C32" s="2">
        <f t="shared" si="0"/>
        <v>5</v>
      </c>
      <c r="D32" s="8">
        <v>13.584999999999999</v>
      </c>
      <c r="E32" s="33">
        <v>18</v>
      </c>
      <c r="F32" s="19">
        <f t="shared" si="1"/>
        <v>32</v>
      </c>
      <c r="G32" s="3"/>
    </row>
    <row r="33" spans="1:7">
      <c r="A33" s="5" t="s">
        <v>17</v>
      </c>
      <c r="B33" s="5" t="s">
        <v>18</v>
      </c>
      <c r="C33" s="2">
        <f t="shared" si="0"/>
        <v>6</v>
      </c>
      <c r="D33" s="8">
        <v>14.657499999999999</v>
      </c>
      <c r="E33" s="33">
        <v>22</v>
      </c>
      <c r="F33" s="19">
        <f t="shared" si="1"/>
        <v>37</v>
      </c>
      <c r="G33" s="3"/>
    </row>
    <row r="34" spans="1:7">
      <c r="A34" s="5" t="s">
        <v>19</v>
      </c>
      <c r="B34" s="5" t="s">
        <v>20</v>
      </c>
      <c r="C34" s="2">
        <f t="shared" si="0"/>
        <v>7</v>
      </c>
      <c r="D34" s="8">
        <v>11.797499999999999</v>
      </c>
      <c r="E34" s="33">
        <v>32</v>
      </c>
      <c r="F34" s="19">
        <f t="shared" si="1"/>
        <v>44</v>
      </c>
      <c r="G34" s="3"/>
    </row>
    <row r="35" spans="1:7">
      <c r="A35" s="5" t="s">
        <v>21</v>
      </c>
      <c r="B35" s="5" t="s">
        <v>22</v>
      </c>
      <c r="C35" s="2">
        <f t="shared" si="0"/>
        <v>6</v>
      </c>
      <c r="D35" s="8">
        <v>16.087499999999999</v>
      </c>
      <c r="E35" s="33">
        <v>24</v>
      </c>
      <c r="F35" s="19">
        <f t="shared" si="1"/>
        <v>41</v>
      </c>
      <c r="G35" s="3"/>
    </row>
    <row r="36" spans="1:7">
      <c r="A36" s="5" t="s">
        <v>23</v>
      </c>
      <c r="B36" s="5" t="s">
        <v>24</v>
      </c>
      <c r="C36" s="2">
        <f t="shared" si="0"/>
        <v>6</v>
      </c>
      <c r="D36" s="8">
        <v>16.445</v>
      </c>
      <c r="E36" s="33">
        <v>24</v>
      </c>
      <c r="F36" s="19">
        <f t="shared" si="1"/>
        <v>41</v>
      </c>
      <c r="G36" s="3"/>
    </row>
    <row r="37" spans="1:7">
      <c r="A37" s="5" t="s">
        <v>25</v>
      </c>
      <c r="B37" s="5" t="s">
        <v>26</v>
      </c>
      <c r="C37" s="2">
        <f t="shared" si="0"/>
        <v>6</v>
      </c>
      <c r="D37" s="8">
        <v>12.154999999999999</v>
      </c>
      <c r="E37" s="33">
        <v>28</v>
      </c>
      <c r="F37" s="19">
        <f t="shared" si="1"/>
        <v>41</v>
      </c>
      <c r="G37" s="3"/>
    </row>
    <row r="38" spans="1:7">
      <c r="A38" s="5" t="s">
        <v>27</v>
      </c>
      <c r="B38" s="5" t="s">
        <v>28</v>
      </c>
      <c r="C38" s="2">
        <f t="shared" si="0"/>
        <v>5</v>
      </c>
      <c r="D38" s="8">
        <v>10.725</v>
      </c>
      <c r="E38" s="33">
        <v>16</v>
      </c>
      <c r="F38" s="19">
        <f t="shared" si="1"/>
        <v>27</v>
      </c>
      <c r="G38" s="3"/>
    </row>
    <row r="39" spans="1:7">
      <c r="A39" s="5" t="s">
        <v>29</v>
      </c>
      <c r="B39" s="5" t="s">
        <v>30</v>
      </c>
      <c r="C39" s="2">
        <f t="shared" si="0"/>
        <v>6</v>
      </c>
      <c r="D39" s="8">
        <v>10.3675</v>
      </c>
      <c r="E39" s="33">
        <v>28</v>
      </c>
      <c r="F39" s="19">
        <f t="shared" si="1"/>
        <v>39</v>
      </c>
      <c r="G39" s="3"/>
    </row>
    <row r="40" spans="1:7">
      <c r="A40" s="5" t="s">
        <v>31</v>
      </c>
      <c r="B40" s="5" t="s">
        <v>32</v>
      </c>
      <c r="C40" s="2">
        <f t="shared" si="0"/>
        <v>6</v>
      </c>
      <c r="D40" s="8">
        <v>13.227499999999999</v>
      </c>
      <c r="E40" s="33">
        <v>28</v>
      </c>
      <c r="F40" s="19">
        <f t="shared" si="1"/>
        <v>42</v>
      </c>
      <c r="G40" s="3"/>
    </row>
    <row r="41" spans="1:7">
      <c r="A41" s="5" t="s">
        <v>33</v>
      </c>
      <c r="B41" s="5" t="s">
        <v>34</v>
      </c>
      <c r="C41" s="2">
        <f t="shared" si="0"/>
        <v>8</v>
      </c>
      <c r="D41" s="8">
        <v>13.942499999999999</v>
      </c>
      <c r="E41" s="33">
        <v>36</v>
      </c>
      <c r="F41" s="19">
        <f t="shared" si="1"/>
        <v>50</v>
      </c>
      <c r="G41" s="3"/>
    </row>
    <row r="42" spans="1:7">
      <c r="A42" s="32" t="s">
        <v>85</v>
      </c>
      <c r="B42" s="5" t="s">
        <v>86</v>
      </c>
      <c r="C42" s="2">
        <f t="shared" si="0"/>
        <v>6</v>
      </c>
      <c r="D42" s="8">
        <v>16.100000000000001</v>
      </c>
      <c r="E42" s="33">
        <v>22</v>
      </c>
      <c r="F42" s="19">
        <f t="shared" si="1"/>
        <v>39</v>
      </c>
      <c r="G42" s="3"/>
    </row>
  </sheetData>
  <sheetProtection password="CA63" sheet="1" objects="1" scenarios="1"/>
  <sortState ref="A5:H346">
    <sortCondition ref="A5"/>
  </sortState>
  <mergeCells count="1">
    <mergeCell ref="A1:O1"/>
  </mergeCells>
  <phoneticPr fontId="1" type="noConversion"/>
  <conditionalFormatting sqref="C6:C42">
    <cfRule type="expression" priority="29" stopIfTrue="1">
      <formula>$F6=34</formula>
    </cfRule>
  </conditionalFormatting>
  <conditionalFormatting sqref="C6:C42">
    <cfRule type="expression" dxfId="6" priority="27" stopIfTrue="1">
      <formula>$F6=34</formula>
    </cfRule>
  </conditionalFormatting>
  <conditionalFormatting sqref="C6:C42">
    <cfRule type="expression" dxfId="5" priority="22" stopIfTrue="1">
      <formula>$F6=63</formula>
    </cfRule>
    <cfRule type="expression" dxfId="4" priority="23" stopIfTrue="1">
      <formula>$F6=56</formula>
    </cfRule>
    <cfRule type="expression" dxfId="3" priority="24" stopIfTrue="1">
      <formula>$F6=49</formula>
    </cfRule>
    <cfRule type="expression" dxfId="2" priority="25" stopIfTrue="1">
      <formula>$F6=43</formula>
    </cfRule>
    <cfRule type="expression" dxfId="1" priority="26" stopIfTrue="1">
      <formula>$F6=35</formula>
    </cfRule>
  </conditionalFormatting>
  <conditionalFormatting sqref="C6:C42">
    <cfRule type="cellIs" dxfId="0" priority="21" stopIfTrue="1" operator="equal">
      <formula>10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21" t="s">
        <v>6</v>
      </c>
      <c r="C1" s="22"/>
      <c r="D1" s="27"/>
      <c r="E1" s="27"/>
    </row>
    <row r="2" spans="2:5">
      <c r="B2" s="21" t="s">
        <v>7</v>
      </c>
      <c r="C2" s="22"/>
      <c r="D2" s="27"/>
      <c r="E2" s="27"/>
    </row>
    <row r="3" spans="2:5">
      <c r="B3" s="23"/>
      <c r="C3" s="23"/>
      <c r="D3" s="28"/>
      <c r="E3" s="28"/>
    </row>
    <row r="4" spans="2:5" ht="51">
      <c r="B4" s="24" t="s">
        <v>8</v>
      </c>
      <c r="C4" s="23"/>
      <c r="D4" s="28"/>
      <c r="E4" s="28"/>
    </row>
    <row r="5" spans="2:5">
      <c r="B5" s="23"/>
      <c r="C5" s="23"/>
      <c r="D5" s="28"/>
      <c r="E5" s="28"/>
    </row>
    <row r="6" spans="2:5" ht="38.25">
      <c r="B6" s="21" t="s">
        <v>9</v>
      </c>
      <c r="C6" s="22"/>
      <c r="D6" s="27"/>
      <c r="E6" s="29" t="s">
        <v>10</v>
      </c>
    </row>
    <row r="7" spans="2:5" ht="13.5" thickBot="1">
      <c r="B7" s="23"/>
      <c r="C7" s="23"/>
      <c r="D7" s="28"/>
      <c r="E7" s="28"/>
    </row>
    <row r="8" spans="2:5" ht="51.75" thickBot="1">
      <c r="B8" s="25" t="s">
        <v>11</v>
      </c>
      <c r="C8" s="26"/>
      <c r="D8" s="30"/>
      <c r="E8" s="31">
        <v>2</v>
      </c>
    </row>
    <row r="9" spans="2:5">
      <c r="B9" s="23"/>
      <c r="C9" s="23"/>
      <c r="D9" s="28"/>
      <c r="E9" s="28"/>
    </row>
    <row r="10" spans="2:5">
      <c r="B10" s="23"/>
      <c r="C10" s="23"/>
      <c r="D10" s="28"/>
      <c r="E10" s="28"/>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ME_okt2_14-fin</vt:lpstr>
      <vt:lpstr>Compatibility Report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2010-06-18T06:57:16Z</cp:lastPrinted>
  <dcterms:created xsi:type="dcterms:W3CDTF">2009-06-16T13:08:24Z</dcterms:created>
  <dcterms:modified xsi:type="dcterms:W3CDTF">2015-05-22T15:07:04Z</dcterms:modified>
</cp:coreProperties>
</file>