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0" windowWidth="13020" windowHeight="10460" activeTab="0"/>
  </bookViews>
  <sheets>
    <sheet name="finalni rezultati" sheetId="1" r:id="rId1"/>
    <sheet name="Compatibility Report" sheetId="2" r:id="rId2"/>
  </sheets>
  <definedNames>
    <definedName name="RASPORED">#REF!</definedName>
  </definedNames>
  <calcPr fullCalcOnLoad="1"/>
</workbook>
</file>

<file path=xl/sharedStrings.xml><?xml version="1.0" encoding="utf-8"?>
<sst xmlns="http://schemas.openxmlformats.org/spreadsheetml/2006/main" count="609" uniqueCount="601">
  <si>
    <t>PREZIME I IME</t>
  </si>
  <si>
    <t>DOSIJE</t>
  </si>
  <si>
    <t>UKUPNO</t>
  </si>
  <si>
    <t>PISMENI</t>
  </si>
  <si>
    <t>KOLOK.</t>
  </si>
  <si>
    <t>VEŽBE</t>
  </si>
  <si>
    <t>OCENA</t>
  </si>
  <si>
    <t>080217</t>
  </si>
  <si>
    <t>Ristic Dušan</t>
  </si>
  <si>
    <t>080433</t>
  </si>
  <si>
    <t>Raonic Violeta</t>
  </si>
  <si>
    <t>081078</t>
  </si>
  <si>
    <t>Novicic Dragan</t>
  </si>
  <si>
    <t>090333</t>
  </si>
  <si>
    <t>Prodanovic Nikola</t>
  </si>
  <si>
    <t>RC</t>
  </si>
  <si>
    <t>080179</t>
  </si>
  <si>
    <t>Markovic Jelena</t>
  </si>
  <si>
    <t>Sa kolokvijumom</t>
  </si>
  <si>
    <t>Ostali</t>
  </si>
  <si>
    <t>090224</t>
  </si>
  <si>
    <t>Bebekoska Jasna</t>
  </si>
  <si>
    <t>Pešic Ana</t>
  </si>
  <si>
    <t>090661</t>
  </si>
  <si>
    <t>Mišic Rada</t>
  </si>
  <si>
    <t>090676</t>
  </si>
  <si>
    <t>Jovanovic Olivera</t>
  </si>
  <si>
    <t>090735</t>
  </si>
  <si>
    <t>Bunuševac Boško</t>
  </si>
  <si>
    <t>090952</t>
  </si>
  <si>
    <t>Stankovic Dalija</t>
  </si>
  <si>
    <t>091073</t>
  </si>
  <si>
    <t>Šojic Bojana</t>
  </si>
  <si>
    <t>091074</t>
  </si>
  <si>
    <t>Krstic Slobodan</t>
  </si>
  <si>
    <t>091087</t>
  </si>
  <si>
    <t>Jovancevic Mirjana</t>
  </si>
  <si>
    <t>091238</t>
  </si>
  <si>
    <t>Cmiljanic Sofija</t>
  </si>
  <si>
    <t>091386</t>
  </si>
  <si>
    <t>Maksimovic Aleksandra</t>
  </si>
  <si>
    <t>091389</t>
  </si>
  <si>
    <t>Tanasijevic Dragana</t>
  </si>
  <si>
    <t>051058</t>
  </si>
  <si>
    <t>Jankovic Dušan</t>
  </si>
  <si>
    <t>061200</t>
  </si>
  <si>
    <t>Tadic Sanja</t>
  </si>
  <si>
    <t>070546</t>
  </si>
  <si>
    <t>Vukovic Vladimir</t>
  </si>
  <si>
    <t>071351</t>
  </si>
  <si>
    <t>Markovic Anja</t>
  </si>
  <si>
    <t>071458</t>
  </si>
  <si>
    <t>Maric Kristina</t>
  </si>
  <si>
    <t>080059</t>
  </si>
  <si>
    <t>Skorupan Aleksandra</t>
  </si>
  <si>
    <t>080402</t>
  </si>
  <si>
    <t>Rešetar Ivana</t>
  </si>
  <si>
    <t>Jovanovic Aleksandar</t>
  </si>
  <si>
    <t>081264</t>
  </si>
  <si>
    <t>Panic Aleksandra</t>
  </si>
  <si>
    <t>081455</t>
  </si>
  <si>
    <t>Bijedic Nikola</t>
  </si>
  <si>
    <t>920494</t>
  </si>
  <si>
    <t>Jankovic Darko</t>
  </si>
  <si>
    <t>Radojicic Jelena</t>
  </si>
  <si>
    <t>050717</t>
  </si>
  <si>
    <t>Pantovic Branka</t>
  </si>
  <si>
    <t>050727</t>
  </si>
  <si>
    <t>Ðukanovic Tamara</t>
  </si>
  <si>
    <t>050852</t>
  </si>
  <si>
    <t>Jovanovic Višnja</t>
  </si>
  <si>
    <t>051305</t>
  </si>
  <si>
    <t>Lazic Jelena</t>
  </si>
  <si>
    <t>051465</t>
  </si>
  <si>
    <t>Pavlovic Dejan</t>
  </si>
  <si>
    <t>051526</t>
  </si>
  <si>
    <t>Jovanovic Jelena</t>
  </si>
  <si>
    <t>060337</t>
  </si>
  <si>
    <t>Filipovic Milica</t>
  </si>
  <si>
    <t>060400</t>
  </si>
  <si>
    <t>Nacic Aleksandar</t>
  </si>
  <si>
    <t>060445</t>
  </si>
  <si>
    <t>Kraljevic Strahinja</t>
  </si>
  <si>
    <t>060551</t>
  </si>
  <si>
    <t>Simonovic Marija</t>
  </si>
  <si>
    <t>060704</t>
  </si>
  <si>
    <t>Škaric Lana</t>
  </si>
  <si>
    <t>060716</t>
  </si>
  <si>
    <t>Raškovic Dušanka</t>
  </si>
  <si>
    <t>061069</t>
  </si>
  <si>
    <t>Andelic Julijana</t>
  </si>
  <si>
    <t>061199</t>
  </si>
  <si>
    <t>Stojanovic Biljana</t>
  </si>
  <si>
    <t>061292</t>
  </si>
  <si>
    <t>Novakovic Neda</t>
  </si>
  <si>
    <t>061343</t>
  </si>
  <si>
    <t>Aleksic Lidija</t>
  </si>
  <si>
    <t>062105</t>
  </si>
  <si>
    <t>Filipovic Dejan</t>
  </si>
  <si>
    <t>070074</t>
  </si>
  <si>
    <t>Vukadinovic Petra</t>
  </si>
  <si>
    <t>070092</t>
  </si>
  <si>
    <t>Ðordijevski Nemanja</t>
  </si>
  <si>
    <t>070177</t>
  </si>
  <si>
    <t>Petrovic Ivana</t>
  </si>
  <si>
    <t>070259</t>
  </si>
  <si>
    <t>Muncan Sandra</t>
  </si>
  <si>
    <t>070266</t>
  </si>
  <si>
    <t>Burgic Marija</t>
  </si>
  <si>
    <t>070353</t>
  </si>
  <si>
    <t>Stojiljkovic Jasna</t>
  </si>
  <si>
    <t>070385</t>
  </si>
  <si>
    <t>Glumac Tatjana</t>
  </si>
  <si>
    <t>070440</t>
  </si>
  <si>
    <t>Babic Branislava</t>
  </si>
  <si>
    <t>070517</t>
  </si>
  <si>
    <t>Petrovic Jelena</t>
  </si>
  <si>
    <t>070594</t>
  </si>
  <si>
    <t>Mijatovic Marina</t>
  </si>
  <si>
    <t>070701</t>
  </si>
  <si>
    <t>Trujkic Vladana</t>
  </si>
  <si>
    <t>070727</t>
  </si>
  <si>
    <t>Radojicic Kristina</t>
  </si>
  <si>
    <t>070765</t>
  </si>
  <si>
    <t>Milojevic Bojana</t>
  </si>
  <si>
    <t>070846</t>
  </si>
  <si>
    <t>Pekovic Draško</t>
  </si>
  <si>
    <t>071059</t>
  </si>
  <si>
    <t>Stanojev Marija</t>
  </si>
  <si>
    <t>071165</t>
  </si>
  <si>
    <t>Božic Aleksandar</t>
  </si>
  <si>
    <t>071270</t>
  </si>
  <si>
    <t>Cerecina Aleksandra</t>
  </si>
  <si>
    <t>071331</t>
  </si>
  <si>
    <t>Vasilic Ana</t>
  </si>
  <si>
    <t>071433</t>
  </si>
  <si>
    <t>Šebalj Marija</t>
  </si>
  <si>
    <t>071440</t>
  </si>
  <si>
    <t>Lažetic Miloš</t>
  </si>
  <si>
    <t>080057</t>
  </si>
  <si>
    <t>Stankovic Natalija</t>
  </si>
  <si>
    <t>080064</t>
  </si>
  <si>
    <t>Rakicevic Vasilije</t>
  </si>
  <si>
    <t>080139</t>
  </si>
  <si>
    <t>Jeremic Nikola</t>
  </si>
  <si>
    <t>080199</t>
  </si>
  <si>
    <t>Galavic Sanja</t>
  </si>
  <si>
    <t>080223</t>
  </si>
  <si>
    <t>Puaca Aleksandar</t>
  </si>
  <si>
    <t>080280</t>
  </si>
  <si>
    <t>Milosavljevic Filip</t>
  </si>
  <si>
    <t>080312</t>
  </si>
  <si>
    <t>Suzic Ivan</t>
  </si>
  <si>
    <t>080387</t>
  </si>
  <si>
    <t>Petakovic Bojana</t>
  </si>
  <si>
    <t>080404</t>
  </si>
  <si>
    <t>Maljevic Mirjana</t>
  </si>
  <si>
    <t>080420</t>
  </si>
  <si>
    <t>Pavlovic Petar</t>
  </si>
  <si>
    <t>080432</t>
  </si>
  <si>
    <t>Simic Dragana</t>
  </si>
  <si>
    <t>080449</t>
  </si>
  <si>
    <t>Dukic Brankica</t>
  </si>
  <si>
    <t>080451</t>
  </si>
  <si>
    <t>Vojnovic Biljana</t>
  </si>
  <si>
    <t>080612</t>
  </si>
  <si>
    <t>Jovanovic Natalija</t>
  </si>
  <si>
    <t>080619</t>
  </si>
  <si>
    <t>Bekvalac Nikola</t>
  </si>
  <si>
    <t>080639</t>
  </si>
  <si>
    <t>Mušovic Enes</t>
  </si>
  <si>
    <t>080689</t>
  </si>
  <si>
    <t>Pjevcevic Sanja</t>
  </si>
  <si>
    <t>080712</t>
  </si>
  <si>
    <t>Grozdanovic Marija</t>
  </si>
  <si>
    <t>080743</t>
  </si>
  <si>
    <t>Popovic Stefan</t>
  </si>
  <si>
    <t>080888</t>
  </si>
  <si>
    <t>Jovanovic Vladimir</t>
  </si>
  <si>
    <t>080929</t>
  </si>
  <si>
    <t>Milicevic Milenka</t>
  </si>
  <si>
    <t>081054</t>
  </si>
  <si>
    <t>Majstorovic Katarina</t>
  </si>
  <si>
    <t>081153</t>
  </si>
  <si>
    <t>Radusin Mira</t>
  </si>
  <si>
    <t>081227</t>
  </si>
  <si>
    <t>Boškovic Miloš</t>
  </si>
  <si>
    <t>081292</t>
  </si>
  <si>
    <t>Gaševic Jovana</t>
  </si>
  <si>
    <t>081358</t>
  </si>
  <si>
    <t>Živanovic Anja</t>
  </si>
  <si>
    <t>081383</t>
  </si>
  <si>
    <t>Vukajlovic Nataša</t>
  </si>
  <si>
    <t>081433</t>
  </si>
  <si>
    <t>Stošic Dušan</t>
  </si>
  <si>
    <t>081435</t>
  </si>
  <si>
    <t>Gajic Aleksa</t>
  </si>
  <si>
    <t>081437</t>
  </si>
  <si>
    <t>Cvetkovic Milena</t>
  </si>
  <si>
    <t>081477</t>
  </si>
  <si>
    <t>Nikolic Marko</t>
  </si>
  <si>
    <t>081532</t>
  </si>
  <si>
    <t>Milosavljevic Uroš</t>
  </si>
  <si>
    <t>081559</t>
  </si>
  <si>
    <t>Arnautovic Andrijana</t>
  </si>
  <si>
    <t>090030</t>
  </si>
  <si>
    <t>Živanovic Nikola</t>
  </si>
  <si>
    <t>090058</t>
  </si>
  <si>
    <t>Vlaovic Filip</t>
  </si>
  <si>
    <t>090142</t>
  </si>
  <si>
    <t>Dimitrijevic Veljko</t>
  </si>
  <si>
    <t>090166</t>
  </si>
  <si>
    <t>090181</t>
  </si>
  <si>
    <t>Dragaš Maja</t>
  </si>
  <si>
    <t>090255</t>
  </si>
  <si>
    <t>Jovanovic Miloš</t>
  </si>
  <si>
    <t>090346</t>
  </si>
  <si>
    <t>Kneževic Aleksandra</t>
  </si>
  <si>
    <t>090517</t>
  </si>
  <si>
    <t>Simonovic Ana</t>
  </si>
  <si>
    <t>090597</t>
  </si>
  <si>
    <t>Bogunovic Dijana</t>
  </si>
  <si>
    <t>090637</t>
  </si>
  <si>
    <t>Ðurdevic Sevdalinka</t>
  </si>
  <si>
    <t>090730</t>
  </si>
  <si>
    <t>Mandic Ilija</t>
  </si>
  <si>
    <t>091152</t>
  </si>
  <si>
    <t>Kresojevic Marina</t>
  </si>
  <si>
    <t>091157</t>
  </si>
  <si>
    <t>Kezovic Danijela</t>
  </si>
  <si>
    <t>091237</t>
  </si>
  <si>
    <t>Nicovic Aleksandra</t>
  </si>
  <si>
    <t>091313</t>
  </si>
  <si>
    <t>Radakovic Stefan</t>
  </si>
  <si>
    <t>091472</t>
  </si>
  <si>
    <t>Kvrgic Igor</t>
  </si>
  <si>
    <t>092457</t>
  </si>
  <si>
    <t>Djurdjevic Katarina</t>
  </si>
  <si>
    <t>080144</t>
  </si>
  <si>
    <t>Nikolic Milan</t>
  </si>
  <si>
    <t>080171</t>
  </si>
  <si>
    <t>Zdravkovic Olga</t>
  </si>
  <si>
    <t>080342</t>
  </si>
  <si>
    <t>Isakovic Aleksandar</t>
  </si>
  <si>
    <t>080208</t>
  </si>
  <si>
    <t>Karanovic Marina</t>
  </si>
  <si>
    <t>090038</t>
  </si>
  <si>
    <t>Ilic Ružica</t>
  </si>
  <si>
    <t>080932</t>
  </si>
  <si>
    <t>Topalovic Anita</t>
  </si>
  <si>
    <t>090003</t>
  </si>
  <si>
    <t>Milenkovic Milica</t>
  </si>
  <si>
    <t>081068</t>
  </si>
  <si>
    <t>Ristanovic Marina</t>
  </si>
  <si>
    <t>081239</t>
  </si>
  <si>
    <t>Ðordevic Isidora</t>
  </si>
  <si>
    <t>090011</t>
  </si>
  <si>
    <t>Markovic Nemanja</t>
  </si>
  <si>
    <t>090240</t>
  </si>
  <si>
    <t>Zlatic Ivana</t>
  </si>
  <si>
    <t>090183</t>
  </si>
  <si>
    <t>Lukovic Aleksandar</t>
  </si>
  <si>
    <t>091303</t>
  </si>
  <si>
    <t>Milisavljevic Ana</t>
  </si>
  <si>
    <t>090313</t>
  </si>
  <si>
    <t>Micic Milica</t>
  </si>
  <si>
    <t>090165</t>
  </si>
  <si>
    <t>Komatina Milica</t>
  </si>
  <si>
    <t>090542</t>
  </si>
  <si>
    <t>Petrovic Petar</t>
  </si>
  <si>
    <t>090547</t>
  </si>
  <si>
    <t>Crnoseljanski Jovana</t>
  </si>
  <si>
    <t>090592</t>
  </si>
  <si>
    <t>Komazec Milica</t>
  </si>
  <si>
    <t>090382</t>
  </si>
  <si>
    <t>Kisic Andrea</t>
  </si>
  <si>
    <t>090587</t>
  </si>
  <si>
    <t>Spasic Tijana</t>
  </si>
  <si>
    <t>090727</t>
  </si>
  <si>
    <t>Kastratovic Ðordije</t>
  </si>
  <si>
    <t>090882</t>
  </si>
  <si>
    <t>Parovic Mia</t>
  </si>
  <si>
    <t>090859</t>
  </si>
  <si>
    <t>Madic Danica</t>
  </si>
  <si>
    <t>090842</t>
  </si>
  <si>
    <t>Bosiljcic Ana</t>
  </si>
  <si>
    <t>090761</t>
  </si>
  <si>
    <t>Mitrovic Nikolina</t>
  </si>
  <si>
    <t>090487</t>
  </si>
  <si>
    <t>Glišic Milica</t>
  </si>
  <si>
    <t>090606</t>
  </si>
  <si>
    <t>Vasilijevic Milan</t>
  </si>
  <si>
    <t>090583</t>
  </si>
  <si>
    <t>Stojanovic Sanja</t>
  </si>
  <si>
    <t>090717</t>
  </si>
  <si>
    <t>Rajkovic Vladan</t>
  </si>
  <si>
    <t>Jovanovic Marija</t>
  </si>
  <si>
    <t>090814</t>
  </si>
  <si>
    <t>Milinkovic Zorica</t>
  </si>
  <si>
    <t>090590</t>
  </si>
  <si>
    <t>Šahovic Enis</t>
  </si>
  <si>
    <t>090704</t>
  </si>
  <si>
    <t>Ostojic Marina</t>
  </si>
  <si>
    <t>090802</t>
  </si>
  <si>
    <t>Pandžic Ivana</t>
  </si>
  <si>
    <t>091103</t>
  </si>
  <si>
    <t>Opacic Milica</t>
  </si>
  <si>
    <t>091093</t>
  </si>
  <si>
    <t>Jovanovic Goran</t>
  </si>
  <si>
    <t>091067</t>
  </si>
  <si>
    <t>Markovic Biljana</t>
  </si>
  <si>
    <t>091023</t>
  </si>
  <si>
    <t>Spasov Ivana</t>
  </si>
  <si>
    <t>091097</t>
  </si>
  <si>
    <t>Dinic Jelena</t>
  </si>
  <si>
    <t>091092</t>
  </si>
  <si>
    <t>Vitkovic Tina</t>
  </si>
  <si>
    <t>091061</t>
  </si>
  <si>
    <t>Žarkovic Milica</t>
  </si>
  <si>
    <t>090790</t>
  </si>
  <si>
    <t>Simic Milena</t>
  </si>
  <si>
    <t>091233</t>
  </si>
  <si>
    <t>Alavanja Sanja</t>
  </si>
  <si>
    <t>091120</t>
  </si>
  <si>
    <t>Radosavljevic Natalija</t>
  </si>
  <si>
    <t>091144</t>
  </si>
  <si>
    <t>Karapandžic Jelena</t>
  </si>
  <si>
    <t>091481</t>
  </si>
  <si>
    <t>Blažic Stefan</t>
  </si>
  <si>
    <t>091397</t>
  </si>
  <si>
    <t>Minic Filip</t>
  </si>
  <si>
    <t>091522</t>
  </si>
  <si>
    <t>Radulovic Anica</t>
  </si>
  <si>
    <t>091252</t>
  </si>
  <si>
    <t>Nikolic Aleksandra</t>
  </si>
  <si>
    <t>091407</t>
  </si>
  <si>
    <t>Starovic Ljubica</t>
  </si>
  <si>
    <t>091298</t>
  </si>
  <si>
    <t>Šehalic Hana</t>
  </si>
  <si>
    <t>091496</t>
  </si>
  <si>
    <t>Delic Dino</t>
  </si>
  <si>
    <t>091476</t>
  </si>
  <si>
    <t>Bogdanovic Marija</t>
  </si>
  <si>
    <t>091256</t>
  </si>
  <si>
    <t>Nestorovic Irena</t>
  </si>
  <si>
    <t>091343</t>
  </si>
  <si>
    <t>Mladenovic Aleksandra</t>
  </si>
  <si>
    <t>091447</t>
  </si>
  <si>
    <t>Mitrašinovic Branka</t>
  </si>
  <si>
    <t>091411</t>
  </si>
  <si>
    <t>Glavcic Jelena</t>
  </si>
  <si>
    <t>091347</t>
  </si>
  <si>
    <t>Tunic Petar</t>
  </si>
  <si>
    <t>061128</t>
  </si>
  <si>
    <t>Vidojkovic Jovana</t>
  </si>
  <si>
    <t>090528</t>
  </si>
  <si>
    <t>Janjušic Maja</t>
  </si>
  <si>
    <t>090696</t>
  </si>
  <si>
    <t>Tadic Milica</t>
  </si>
  <si>
    <t>090856</t>
  </si>
  <si>
    <t>Petrovic Mila</t>
  </si>
  <si>
    <t>090301</t>
  </si>
  <si>
    <t>Vasic Dragana</t>
  </si>
  <si>
    <t>090677</t>
  </si>
  <si>
    <t>Josipovic Miloš</t>
  </si>
  <si>
    <t>091116</t>
  </si>
  <si>
    <t>Stojiljkovic Miloš</t>
  </si>
  <si>
    <t>090212</t>
  </si>
  <si>
    <t>Smiljanic Andrijana</t>
  </si>
  <si>
    <t>090413</t>
  </si>
  <si>
    <t>Cecaric Sanja</t>
  </si>
  <si>
    <t>090901</t>
  </si>
  <si>
    <t>Ðuric Nataša</t>
  </si>
  <si>
    <t>090649</t>
  </si>
  <si>
    <t>090682</t>
  </si>
  <si>
    <t>Ilic Sandra</t>
  </si>
  <si>
    <t>090819</t>
  </si>
  <si>
    <t>Milenkov Marina</t>
  </si>
  <si>
    <t>090152</t>
  </si>
  <si>
    <t>Keranovic Predrag</t>
  </si>
  <si>
    <t>090374</t>
  </si>
  <si>
    <t>Svilaric Milica</t>
  </si>
  <si>
    <t>091028</t>
  </si>
  <si>
    <t>Ðordevic Mida</t>
  </si>
  <si>
    <t>080094</t>
  </si>
  <si>
    <t>Aškovic Sladana</t>
  </si>
  <si>
    <t>090924</t>
  </si>
  <si>
    <t>Milunovic Ivan</t>
  </si>
  <si>
    <t>091482</t>
  </si>
  <si>
    <t>Živkovic Jovana</t>
  </si>
  <si>
    <t>091494</t>
  </si>
  <si>
    <t>Voštinic Aleksandar</t>
  </si>
  <si>
    <t>090293</t>
  </si>
  <si>
    <t>Milic Miloš</t>
  </si>
  <si>
    <t>090706</t>
  </si>
  <si>
    <t>Savkovic Milena</t>
  </si>
  <si>
    <t>090861</t>
  </si>
  <si>
    <t>Mašic Ivana</t>
  </si>
  <si>
    <t>090976</t>
  </si>
  <si>
    <t>Stanojevic Nena</t>
  </si>
  <si>
    <t>090016</t>
  </si>
  <si>
    <t>Dmitrovic Milena</t>
  </si>
  <si>
    <t>090033</t>
  </si>
  <si>
    <t>Ilic Tanja</t>
  </si>
  <si>
    <t>090288</t>
  </si>
  <si>
    <t>Božinova Jovana</t>
  </si>
  <si>
    <t>090591</t>
  </si>
  <si>
    <t>Kneževic Stefan</t>
  </si>
  <si>
    <t>091261</t>
  </si>
  <si>
    <t>Deljanin Nevena</t>
  </si>
  <si>
    <t>090323</t>
  </si>
  <si>
    <t>Bujak Dragan</t>
  </si>
  <si>
    <t>090962</t>
  </si>
  <si>
    <t>Budic Jovana</t>
  </si>
  <si>
    <t>090036</t>
  </si>
  <si>
    <t>Krstic Miloš</t>
  </si>
  <si>
    <t>090118</t>
  </si>
  <si>
    <t>Pavlovic Nevena</t>
  </si>
  <si>
    <t>090560</t>
  </si>
  <si>
    <t>Marila Vladimir</t>
  </si>
  <si>
    <t>090862</t>
  </si>
  <si>
    <t>Stanojevic Emilija</t>
  </si>
  <si>
    <t>091126</t>
  </si>
  <si>
    <t>Cicovic Ljiljana</t>
  </si>
  <si>
    <t>091234</t>
  </si>
  <si>
    <t>Strainovic Ivana</t>
  </si>
  <si>
    <t>091262</t>
  </si>
  <si>
    <t>Jovanovic Nikola</t>
  </si>
  <si>
    <t>090182</t>
  </si>
  <si>
    <t>Andonov Milica</t>
  </si>
  <si>
    <t>090391</t>
  </si>
  <si>
    <t>Kovacevic Marija</t>
  </si>
  <si>
    <t>090608</t>
  </si>
  <si>
    <t>Kolundžija Nikola</t>
  </si>
  <si>
    <t>090714</t>
  </si>
  <si>
    <t>Todorovic Anita</t>
  </si>
  <si>
    <t>090248</t>
  </si>
  <si>
    <t>Micic Jelena</t>
  </si>
  <si>
    <t>080133</t>
  </si>
  <si>
    <t>Blagojevic Branka</t>
  </si>
  <si>
    <t>090062</t>
  </si>
  <si>
    <t>Kaljevic Milica</t>
  </si>
  <si>
    <t>090194</t>
  </si>
  <si>
    <t>Popovic Danica</t>
  </si>
  <si>
    <t>090379</t>
  </si>
  <si>
    <t>Filipovic Tijana</t>
  </si>
  <si>
    <t>090769</t>
  </si>
  <si>
    <t>Balkovic Ana</t>
  </si>
  <si>
    <t>090896</t>
  </si>
  <si>
    <t>Ðordevic Marina</t>
  </si>
  <si>
    <t>090948</t>
  </si>
  <si>
    <t>Lazarevic Miloš</t>
  </si>
  <si>
    <t>090233</t>
  </si>
  <si>
    <t>Diklic Nina</t>
  </si>
  <si>
    <t>090468</t>
  </si>
  <si>
    <t>Šangic Bojana</t>
  </si>
  <si>
    <t>090786</t>
  </si>
  <si>
    <t>Cvetic Sandra</t>
  </si>
  <si>
    <t>090096</t>
  </si>
  <si>
    <t>Vukovic Miloš</t>
  </si>
  <si>
    <t>090348</t>
  </si>
  <si>
    <t>Gajic Biljana</t>
  </si>
  <si>
    <t>091011</t>
  </si>
  <si>
    <t>Ivanovic Selena</t>
  </si>
  <si>
    <t>091038</t>
  </si>
  <si>
    <t>Stankovic Lazar</t>
  </si>
  <si>
    <t>091457</t>
  </si>
  <si>
    <t>Poleksic Gordana</t>
  </si>
  <si>
    <t>090007</t>
  </si>
  <si>
    <t>Kopanja Biljana</t>
  </si>
  <si>
    <t>090303</t>
  </si>
  <si>
    <t>Bogdanovic Jovana</t>
  </si>
  <si>
    <t>090724</t>
  </si>
  <si>
    <t>Barac Milena</t>
  </si>
  <si>
    <t>090752</t>
  </si>
  <si>
    <t>Ivanovic Danica</t>
  </si>
  <si>
    <t>090034</t>
  </si>
  <si>
    <t>Tucic Jovana</t>
  </si>
  <si>
    <t>090281</t>
  </si>
  <si>
    <t>Bajic Vladimir</t>
  </si>
  <si>
    <t>080898</t>
  </si>
  <si>
    <t>Isailovic Miloš</t>
  </si>
  <si>
    <t>090216</t>
  </si>
  <si>
    <t>Stankovic Jelena</t>
  </si>
  <si>
    <t>090232</t>
  </si>
  <si>
    <t>Vasiljevic Ivana</t>
  </si>
  <si>
    <t>090600</t>
  </si>
  <si>
    <t>Avdic Dušan</t>
  </si>
  <si>
    <t>090616</t>
  </si>
  <si>
    <t>Ristivojevic Jelena</t>
  </si>
  <si>
    <t>091436</t>
  </si>
  <si>
    <t>Dodic Milica</t>
  </si>
  <si>
    <t>090612</t>
  </si>
  <si>
    <t>Cikara Miloš</t>
  </si>
  <si>
    <t>080267</t>
  </si>
  <si>
    <t>Lajtman Ines</t>
  </si>
  <si>
    <t>090051</t>
  </si>
  <si>
    <t>Jovanovic Siniša</t>
  </si>
  <si>
    <t>090277</t>
  </si>
  <si>
    <t>Markovic Verica</t>
  </si>
  <si>
    <t>090454</t>
  </si>
  <si>
    <t>Maleševic Jelena</t>
  </si>
  <si>
    <t>091032</t>
  </si>
  <si>
    <t>Jovanovic Dijana</t>
  </si>
  <si>
    <t>091082</t>
  </si>
  <si>
    <t>091462</t>
  </si>
  <si>
    <t>Stanojlovic Nikola</t>
  </si>
  <si>
    <t>090010</t>
  </si>
  <si>
    <t>Vitas Danijela</t>
  </si>
  <si>
    <t>090345</t>
  </si>
  <si>
    <t>Jovanovic Adam</t>
  </si>
  <si>
    <t>090632</t>
  </si>
  <si>
    <t>Ðordevic Kristina</t>
  </si>
  <si>
    <t>090907</t>
  </si>
  <si>
    <t>Zebic Jelena</t>
  </si>
  <si>
    <t>090974</t>
  </si>
  <si>
    <t>Ivanovic Dragana</t>
  </si>
  <si>
    <t>080749</t>
  </si>
  <si>
    <t>Vujicic Nada</t>
  </si>
  <si>
    <t>081147</t>
  </si>
  <si>
    <t>Milovanovic Branko</t>
  </si>
  <si>
    <t>090319</t>
  </si>
  <si>
    <t>Nedeljkovic Miloš</t>
  </si>
  <si>
    <t>090983</t>
  </si>
  <si>
    <t>Tanaskovic Sonja</t>
  </si>
  <si>
    <t>091034</t>
  </si>
  <si>
    <t>Kostic Ivana</t>
  </si>
  <si>
    <t>090402</t>
  </si>
  <si>
    <t>Ðuricic Jelena</t>
  </si>
  <si>
    <t>090813</t>
  </si>
  <si>
    <t>091363</t>
  </si>
  <si>
    <t>091432</t>
  </si>
  <si>
    <t>Ðokic Sandra</t>
  </si>
  <si>
    <t>090426</t>
  </si>
  <si>
    <t>Radosavljevic Vojin</t>
  </si>
  <si>
    <t>091112</t>
  </si>
  <si>
    <t>Blažic Jelena</t>
  </si>
  <si>
    <t>080349</t>
  </si>
  <si>
    <t>Jovanovic Anja</t>
  </si>
  <si>
    <t>091060</t>
  </si>
  <si>
    <t>Vasovic Jelena</t>
  </si>
  <si>
    <t>091196</t>
  </si>
  <si>
    <t>Vucicevic Sladana</t>
  </si>
  <si>
    <t>091260</t>
  </si>
  <si>
    <t>Stevanovic Aleksandar</t>
  </si>
  <si>
    <t>091337</t>
  </si>
  <si>
    <t>Aleksic Branko</t>
  </si>
  <si>
    <t>061390</t>
  </si>
  <si>
    <t>Milijaševic Predrag</t>
  </si>
  <si>
    <t>080405</t>
  </si>
  <si>
    <t>Simic Radomir</t>
  </si>
  <si>
    <t>090032</t>
  </si>
  <si>
    <t>Tešic Marta</t>
  </si>
  <si>
    <t>090137</t>
  </si>
  <si>
    <t>Jovanovic Ivana</t>
  </si>
  <si>
    <t>090492</t>
  </si>
  <si>
    <t>Nedic Ilinka</t>
  </si>
  <si>
    <t>090826</t>
  </si>
  <si>
    <t>Kupura Dejan</t>
  </si>
  <si>
    <t>091037</t>
  </si>
  <si>
    <t>091431</t>
  </si>
  <si>
    <t>Lazic Marija</t>
  </si>
  <si>
    <t>090888</t>
  </si>
  <si>
    <t>Stojadinovic Srdan</t>
  </si>
  <si>
    <t>090252</t>
  </si>
  <si>
    <t>Kele Tamara</t>
  </si>
  <si>
    <t>090367</t>
  </si>
  <si>
    <t>Maštrapovic Milan</t>
  </si>
  <si>
    <t>090926</t>
  </si>
  <si>
    <t>Adžic Andrijana</t>
  </si>
  <si>
    <t>081527</t>
  </si>
  <si>
    <t>Santrac Mladen</t>
  </si>
  <si>
    <t>091188</t>
  </si>
  <si>
    <t>Jojic Ivana</t>
  </si>
  <si>
    <t>090376</t>
  </si>
  <si>
    <t>Marovic Marija</t>
  </si>
  <si>
    <t>090572</t>
  </si>
  <si>
    <t>Lukic Ivana</t>
  </si>
  <si>
    <t>090914</t>
  </si>
  <si>
    <t>Skokic Marko</t>
  </si>
  <si>
    <t>080969</t>
  </si>
  <si>
    <t>Pljakic Nataša</t>
  </si>
  <si>
    <t>090309</t>
  </si>
  <si>
    <t>Jovanic Marija</t>
  </si>
  <si>
    <t>090363</t>
  </si>
  <si>
    <t>Mitic Vladimir</t>
  </si>
  <si>
    <t>090508</t>
  </si>
  <si>
    <t>Voštic Radosava</t>
  </si>
  <si>
    <t>081401</t>
  </si>
  <si>
    <t>Novcic Katarina</t>
  </si>
  <si>
    <t>090164</t>
  </si>
  <si>
    <t>Andelkovic Marija</t>
  </si>
  <si>
    <t>090594</t>
  </si>
  <si>
    <t>Dodig Kosta</t>
  </si>
  <si>
    <t>SEPTEMBAR 2011 - DATUM POLAGANJA 08.09.2011</t>
  </si>
  <si>
    <t>Compatibility Report for ME_mustra+sep2011.xls</t>
  </si>
  <si>
    <t>Run on 9/23/2011 20:34</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</si>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</sst>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0"/>
      <name val="MS Sans Serif"/>
      <family val="0"/>
    </font>
    <font>
      <sz val="11"/>
      <color indexed="8"/>
      <name val="Calibri"/>
      <family val="2"/>
    </font>
    <font>
      <sz val="8"/>
      <name val="MS Sans Serif"/>
      <family val="2"/>
    </font>
    <font>
      <b/>
      <sz val="10"/>
      <name val="Times New Roman"/>
      <family val="1"/>
    </font>
    <font>
      <sz val="10"/>
      <name val="Times New Roman"/>
      <family val="1"/>
    </font>
    <font>
      <b/>
      <sz val="10"/>
      <color indexed="43"/>
      <name val="Times New Roman"/>
      <family val="1"/>
    </font>
    <font>
      <b/>
      <sz val="10"/>
      <color indexed="9"/>
      <name val="Times New Roman"/>
      <family val="1"/>
    </font>
    <font>
      <sz val="18"/>
      <name val="Times New Roman"/>
      <family val="1"/>
    </font>
    <font>
      <b/>
      <sz val="18"/>
      <name val="Times New Roman"/>
      <family val="1"/>
    </font>
    <font>
      <b/>
      <sz val="8"/>
      <name val="Times New Roman"/>
      <family val="1"/>
    </font>
    <font>
      <sz val="8"/>
      <name val="Times New Roman"/>
      <family val="1"/>
    </font>
    <font>
      <u val="single"/>
      <sz val="8"/>
      <name val="Times New Roman"/>
      <family val="1"/>
    </font>
    <font>
      <b/>
      <u val="single"/>
      <sz val="8"/>
      <name val="Times New Roman"/>
      <family val="1"/>
    </font>
    <font>
      <b/>
      <sz val="7"/>
      <name val="Times New Roman"/>
      <family val="1"/>
    </font>
    <font>
      <b/>
      <sz val="10"/>
      <name val="MS Sans Serif"/>
      <family val="2"/>
    </font>
    <font>
      <b/>
      <sz val="8"/>
      <color indexed="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36"/>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double">
        <color indexed="62"/>
      </right>
      <top/>
      <bottom style="thin"/>
    </border>
    <border>
      <left style="thin"/>
      <right/>
      <top/>
      <bottom style="thin"/>
    </border>
    <border>
      <left style="thin"/>
      <right style="thin"/>
      <top style="thin"/>
      <bottom style="thin"/>
    </border>
    <border>
      <left style="thin"/>
      <right/>
      <top style="thin"/>
      <bottom/>
    </border>
    <border>
      <left/>
      <right style="thin"/>
      <top/>
      <bottom style="thin"/>
    </border>
    <border>
      <left/>
      <right style="thin"/>
      <top style="thin"/>
      <bottom style="thin"/>
    </border>
    <border>
      <left/>
      <right style="thin"/>
      <top style="thin"/>
      <bottom/>
    </border>
    <border>
      <left style="double">
        <color indexed="62"/>
      </left>
      <right/>
      <top style="double">
        <color indexed="62"/>
      </top>
      <bottom/>
    </border>
    <border>
      <left style="medium">
        <color indexed="62"/>
      </left>
      <right style="medium">
        <color indexed="62"/>
      </right>
      <top style="double">
        <color indexed="62"/>
      </top>
      <bottom/>
    </border>
    <border>
      <left style="medium">
        <color indexed="62"/>
      </left>
      <right style="double">
        <color indexed="62"/>
      </right>
      <top style="double">
        <color indexed="62"/>
      </top>
      <bottom style="double">
        <color indexed="62"/>
      </bottom>
    </border>
    <border>
      <left/>
      <right style="thin"/>
      <top style="double">
        <color indexed="62"/>
      </top>
      <bottom style="double">
        <color indexed="62"/>
      </bottom>
    </border>
    <border>
      <left style="thin"/>
      <right/>
      <top style="double">
        <color indexed="62"/>
      </top>
      <bottom style="double">
        <color indexed="62"/>
      </bottom>
    </border>
    <border>
      <left style="medium">
        <color indexed="62"/>
      </left>
      <right style="medium">
        <color indexed="62"/>
      </right>
      <top style="double">
        <color indexed="62"/>
      </top>
      <bottom style="double">
        <color indexed="62"/>
      </bottom>
    </border>
    <border>
      <left/>
      <right/>
      <top/>
      <bottom style="thin"/>
    </border>
    <border>
      <left style="thin"/>
      <right style="thin"/>
      <top style="thin"/>
      <bottom/>
    </border>
    <border>
      <left style="thin"/>
      <right style="thin"/>
      <top/>
      <bottom style="thin"/>
    </border>
    <border>
      <left style="medium">
        <color indexed="62"/>
      </left>
      <right style="medium">
        <color indexed="62"/>
      </right>
      <top/>
      <bottom style="thin"/>
    </border>
    <border>
      <left style="medium">
        <color indexed="62"/>
      </left>
      <right style="medium">
        <color indexed="62"/>
      </right>
      <top style="thin"/>
      <bottom style="thin"/>
    </border>
    <border>
      <left/>
      <right style="double">
        <color indexed="62"/>
      </right>
      <top style="double">
        <color indexed="62"/>
      </top>
      <bottom style="double">
        <color indexed="62"/>
      </bottom>
    </border>
    <border>
      <left style="double">
        <color indexed="62"/>
      </left>
      <right style="dashed">
        <color indexed="62"/>
      </right>
      <top style="double">
        <color indexed="62"/>
      </top>
      <bottom style="double">
        <color indexed="62"/>
      </bottom>
    </border>
    <border>
      <left style="dashed">
        <color indexed="62"/>
      </left>
      <right style="dashed">
        <color indexed="62"/>
      </right>
      <top style="double">
        <color indexed="62"/>
      </top>
      <bottom style="double">
        <color indexed="62"/>
      </bottom>
    </border>
    <border>
      <left/>
      <right/>
      <top style="double">
        <color indexed="62"/>
      </top>
      <bottom style="double">
        <color indexed="62"/>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8">
    <xf numFmtId="0" fontId="0" fillId="0" borderId="0" xfId="0" applyAlignment="1">
      <alignment/>
    </xf>
    <xf numFmtId="0" fontId="4" fillId="0" borderId="0" xfId="0" applyFont="1" applyAlignment="1">
      <alignment/>
    </xf>
    <xf numFmtId="0" fontId="4" fillId="0" borderId="10" xfId="0" applyFont="1" applyBorder="1" applyAlignment="1">
      <alignment/>
    </xf>
    <xf numFmtId="0" fontId="3" fillId="33" borderId="11" xfId="0" applyFont="1" applyFill="1" applyBorder="1" applyAlignment="1">
      <alignment horizontal="center"/>
    </xf>
    <xf numFmtId="0" fontId="4" fillId="0" borderId="12" xfId="0" applyNumberFormat="1" applyFont="1" applyBorder="1" applyAlignment="1" quotePrefix="1">
      <alignment/>
    </xf>
    <xf numFmtId="0" fontId="4" fillId="0" borderId="10" xfId="0" applyNumberFormat="1" applyFont="1" applyBorder="1" applyAlignment="1" quotePrefix="1">
      <alignment/>
    </xf>
    <xf numFmtId="0" fontId="4" fillId="0" borderId="10" xfId="0" applyNumberFormat="1" applyFont="1" applyFill="1" applyBorder="1" applyAlignment="1" quotePrefix="1">
      <alignment/>
    </xf>
    <xf numFmtId="0" fontId="4" fillId="34" borderId="0" xfId="0" applyFont="1" applyFill="1" applyAlignment="1">
      <alignment/>
    </xf>
    <xf numFmtId="0" fontId="5" fillId="34" borderId="0" xfId="0" applyFont="1" applyFill="1" applyAlignment="1">
      <alignment/>
    </xf>
    <xf numFmtId="0" fontId="6" fillId="34" borderId="0" xfId="0" applyFont="1" applyFill="1" applyAlignment="1">
      <alignment/>
    </xf>
    <xf numFmtId="1" fontId="4" fillId="0" borderId="10" xfId="0" applyNumberFormat="1" applyFont="1" applyBorder="1" applyAlignment="1">
      <alignment/>
    </xf>
    <xf numFmtId="0" fontId="0" fillId="0" borderId="0" xfId="0" applyFill="1" applyAlignment="1">
      <alignment/>
    </xf>
    <xf numFmtId="164" fontId="0" fillId="0" borderId="0" xfId="0" applyNumberFormat="1" applyFill="1" applyAlignment="1">
      <alignment/>
    </xf>
    <xf numFmtId="0" fontId="0" fillId="0" borderId="13" xfId="0" applyBorder="1" applyAlignment="1">
      <alignment/>
    </xf>
    <xf numFmtId="0" fontId="4" fillId="0" borderId="13" xfId="0" applyFont="1" applyBorder="1" applyAlignment="1">
      <alignment/>
    </xf>
    <xf numFmtId="164" fontId="4" fillId="0" borderId="13" xfId="0" applyNumberFormat="1" applyFont="1" applyBorder="1" applyAlignment="1">
      <alignment horizontal="center"/>
    </xf>
    <xf numFmtId="0" fontId="4" fillId="0" borderId="14" xfId="0" applyNumberFormat="1" applyFont="1" applyFill="1" applyBorder="1" applyAlignment="1" quotePrefix="1">
      <alignment/>
    </xf>
    <xf numFmtId="164" fontId="4" fillId="0" borderId="15" xfId="0" applyNumberFormat="1" applyFont="1" applyBorder="1" applyAlignment="1" quotePrefix="1">
      <alignment horizontal="center"/>
    </xf>
    <xf numFmtId="164" fontId="4" fillId="0" borderId="16" xfId="0" applyNumberFormat="1" applyFont="1" applyBorder="1" applyAlignment="1" quotePrefix="1">
      <alignment horizontal="center"/>
    </xf>
    <xf numFmtId="164" fontId="4" fillId="0" borderId="16"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0" fontId="4" fillId="0" borderId="12" xfId="0" applyFont="1" applyBorder="1" applyAlignment="1">
      <alignment horizontal="center"/>
    </xf>
    <xf numFmtId="0" fontId="4" fillId="0" borderId="10" xfId="0" applyFont="1" applyBorder="1" applyAlignment="1">
      <alignment horizontal="center"/>
    </xf>
    <xf numFmtId="0" fontId="4" fillId="0" borderId="13" xfId="0" applyFont="1" applyFill="1" applyBorder="1" applyAlignment="1">
      <alignment/>
    </xf>
    <xf numFmtId="0" fontId="10" fillId="0" borderId="0" xfId="0" applyFont="1" applyAlignment="1">
      <alignment/>
    </xf>
    <xf numFmtId="0" fontId="2" fillId="0" borderId="0" xfId="0" applyFont="1" applyAlignment="1">
      <alignment/>
    </xf>
    <xf numFmtId="0" fontId="11" fillId="0" borderId="0" xfId="0" applyFont="1" applyAlignment="1">
      <alignment/>
    </xf>
    <xf numFmtId="164" fontId="10" fillId="0" borderId="0" xfId="0" applyNumberFormat="1" applyFont="1" applyAlignment="1">
      <alignment/>
    </xf>
    <xf numFmtId="0" fontId="9" fillId="35" borderId="18" xfId="0" applyNumberFormat="1" applyFont="1" applyFill="1" applyBorder="1" applyAlignment="1">
      <alignment/>
    </xf>
    <xf numFmtId="0" fontId="9" fillId="36" borderId="19" xfId="0" applyNumberFormat="1" applyFont="1" applyFill="1" applyBorder="1" applyAlignment="1">
      <alignment/>
    </xf>
    <xf numFmtId="0" fontId="12" fillId="36" borderId="19" xfId="0" applyNumberFormat="1" applyFont="1" applyFill="1" applyBorder="1" applyAlignment="1">
      <alignment/>
    </xf>
    <xf numFmtId="0" fontId="9" fillId="33" borderId="20" xfId="0" applyNumberFormat="1" applyFont="1" applyFill="1" applyBorder="1" applyAlignment="1">
      <alignment horizontal="center"/>
    </xf>
    <xf numFmtId="0" fontId="9" fillId="37" borderId="21" xfId="0" applyNumberFormat="1" applyFont="1" applyFill="1" applyBorder="1" applyAlignment="1">
      <alignment horizontal="center"/>
    </xf>
    <xf numFmtId="0" fontId="9" fillId="37" borderId="22" xfId="0" applyNumberFormat="1" applyFont="1" applyFill="1" applyBorder="1" applyAlignment="1">
      <alignment horizontal="center"/>
    </xf>
    <xf numFmtId="0" fontId="9" fillId="37" borderId="23" xfId="0" applyNumberFormat="1" applyFont="1" applyFill="1" applyBorder="1" applyAlignment="1">
      <alignment horizontal="center"/>
    </xf>
    <xf numFmtId="0" fontId="3" fillId="33" borderId="24" xfId="0" applyFont="1" applyFill="1" applyBorder="1" applyAlignment="1">
      <alignment horizontal="center"/>
    </xf>
    <xf numFmtId="164" fontId="4" fillId="0" borderId="25" xfId="0" applyNumberFormat="1" applyFont="1" applyBorder="1" applyAlignment="1">
      <alignment horizontal="center"/>
    </xf>
    <xf numFmtId="0" fontId="0" fillId="0" borderId="25" xfId="0" applyBorder="1" applyAlignment="1">
      <alignment/>
    </xf>
    <xf numFmtId="0" fontId="4" fillId="0" borderId="25" xfId="0" applyFont="1" applyFill="1" applyBorder="1" applyAlignment="1">
      <alignment/>
    </xf>
    <xf numFmtId="0" fontId="4" fillId="0" borderId="25" xfId="0" applyFont="1" applyBorder="1" applyAlignment="1">
      <alignment/>
    </xf>
    <xf numFmtId="0" fontId="4" fillId="0" borderId="0" xfId="0" applyFont="1" applyFill="1" applyBorder="1" applyAlignment="1">
      <alignment/>
    </xf>
    <xf numFmtId="0" fontId="4" fillId="0" borderId="0" xfId="0" applyFont="1" applyBorder="1" applyAlignment="1">
      <alignment/>
    </xf>
    <xf numFmtId="0" fontId="3" fillId="0" borderId="0" xfId="0" applyFont="1" applyFill="1" applyBorder="1" applyAlignment="1">
      <alignment horizontal="center"/>
    </xf>
    <xf numFmtId="164" fontId="4" fillId="0" borderId="0" xfId="0" applyNumberFormat="1" applyFont="1" applyFill="1" applyBorder="1" applyAlignment="1">
      <alignment horizontal="center"/>
    </xf>
    <xf numFmtId="0" fontId="0" fillId="0" borderId="0" xfId="0" applyFill="1" applyBorder="1" applyAlignment="1">
      <alignment/>
    </xf>
    <xf numFmtId="164" fontId="3" fillId="0" borderId="0" xfId="0" applyNumberFormat="1" applyFont="1" applyFill="1" applyBorder="1" applyAlignment="1" quotePrefix="1">
      <alignment horizontal="center"/>
    </xf>
    <xf numFmtId="0" fontId="6" fillId="0" borderId="0" xfId="0" applyFont="1" applyFill="1" applyBorder="1" applyAlignment="1">
      <alignment/>
    </xf>
    <xf numFmtId="0" fontId="4" fillId="0" borderId="13" xfId="55" applyFont="1" applyFill="1" applyBorder="1">
      <alignment/>
      <protection/>
    </xf>
    <xf numFmtId="49" fontId="4" fillId="0" borderId="13" xfId="55" applyNumberFormat="1" applyFont="1" applyFill="1" applyBorder="1">
      <alignment/>
      <protection/>
    </xf>
    <xf numFmtId="164" fontId="4" fillId="0" borderId="13" xfId="55" applyNumberFormat="1" applyFont="1" applyFill="1" applyBorder="1" applyAlignment="1">
      <alignment horizontal="center"/>
      <protection/>
    </xf>
    <xf numFmtId="0" fontId="4" fillId="0" borderId="13" xfId="55" applyFont="1" applyFill="1" applyBorder="1" applyAlignment="1">
      <alignment horizontal="center"/>
      <protection/>
    </xf>
    <xf numFmtId="164" fontId="4" fillId="0" borderId="26" xfId="55" applyNumberFormat="1" applyFont="1" applyFill="1" applyBorder="1" applyAlignment="1">
      <alignment horizontal="center"/>
      <protection/>
    </xf>
    <xf numFmtId="1" fontId="3" fillId="37" borderId="27" xfId="0" applyNumberFormat="1" applyFont="1" applyFill="1" applyBorder="1" applyAlignment="1">
      <alignment horizontal="center"/>
    </xf>
    <xf numFmtId="1" fontId="2" fillId="0" borderId="0" xfId="0" applyNumberFormat="1" applyFont="1" applyAlignment="1">
      <alignment/>
    </xf>
    <xf numFmtId="1" fontId="3" fillId="37" borderId="28" xfId="0" applyNumberFormat="1" applyFont="1" applyFill="1" applyBorder="1" applyAlignment="1">
      <alignment horizontal="center"/>
    </xf>
    <xf numFmtId="1" fontId="0" fillId="0" borderId="0" xfId="0" applyNumberFormat="1" applyAlignment="1">
      <alignment/>
    </xf>
    <xf numFmtId="0" fontId="13" fillId="33" borderId="29" xfId="0" applyNumberFormat="1" applyFont="1" applyFill="1" applyBorder="1" applyAlignment="1">
      <alignment horizontal="center"/>
    </xf>
    <xf numFmtId="0" fontId="13" fillId="37" borderId="30" xfId="0" applyNumberFormat="1" applyFont="1" applyFill="1" applyBorder="1" applyAlignment="1">
      <alignment horizontal="center"/>
    </xf>
    <xf numFmtId="0" fontId="13" fillId="37" borderId="31" xfId="0" applyNumberFormat="1" applyFont="1" applyFill="1" applyBorder="1" applyAlignment="1">
      <alignment horizontal="center"/>
    </xf>
    <xf numFmtId="0" fontId="13" fillId="37" borderId="32" xfId="0" applyNumberFormat="1" applyFont="1" applyFill="1" applyBorder="1" applyAlignment="1">
      <alignment horizontal="center"/>
    </xf>
    <xf numFmtId="1" fontId="13" fillId="37" borderId="23" xfId="0" applyNumberFormat="1" applyFont="1" applyFill="1" applyBorder="1" applyAlignment="1">
      <alignment horizontal="center"/>
    </xf>
    <xf numFmtId="1" fontId="3" fillId="37" borderId="27" xfId="0" applyNumberFormat="1" applyFont="1" applyFill="1" applyBorder="1" applyAlignment="1" quotePrefix="1">
      <alignment horizontal="center"/>
    </xf>
    <xf numFmtId="0" fontId="10" fillId="38" borderId="0" xfId="0" applyFont="1" applyFill="1" applyAlignment="1">
      <alignment/>
    </xf>
    <xf numFmtId="0" fontId="15" fillId="38" borderId="0" xfId="0" applyFont="1" applyFill="1" applyAlignment="1">
      <alignment/>
    </xf>
    <xf numFmtId="1" fontId="4" fillId="0" borderId="13" xfId="0" applyNumberFormat="1" applyFont="1" applyBorder="1" applyAlignment="1">
      <alignment horizontal="center"/>
    </xf>
    <xf numFmtId="0" fontId="14" fillId="0" borderId="0" xfId="0" applyNumberFormat="1" applyFont="1" applyAlignment="1">
      <alignment vertical="top" wrapText="1"/>
    </xf>
    <xf numFmtId="0" fontId="1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33" xfId="0" applyNumberFormat="1" applyBorder="1" applyAlignment="1">
      <alignment vertical="top" wrapText="1"/>
    </xf>
    <xf numFmtId="0" fontId="0" fillId="0" borderId="34" xfId="0" applyBorder="1" applyAlignment="1">
      <alignment vertical="top" wrapText="1"/>
    </xf>
    <xf numFmtId="0" fontId="14" fillId="0" borderId="0" xfId="0" applyFont="1" applyAlignment="1">
      <alignment horizontal="center" vertical="top" wrapText="1"/>
    </xf>
    <xf numFmtId="0" fontId="0" fillId="0" borderId="0" xfId="0" applyAlignment="1">
      <alignment horizontal="center" vertical="top" wrapText="1"/>
    </xf>
    <xf numFmtId="0" fontId="14" fillId="0" borderId="0" xfId="0" applyNumberFormat="1" applyFont="1" applyAlignment="1">
      <alignment horizontal="center" vertical="top" wrapText="1"/>
    </xf>
    <xf numFmtId="0" fontId="0" fillId="0" borderId="34" xfId="0" applyBorder="1" applyAlignment="1">
      <alignment horizontal="center" vertical="top" wrapText="1"/>
    </xf>
    <xf numFmtId="0" fontId="0" fillId="0" borderId="35" xfId="0" applyBorder="1" applyAlignment="1">
      <alignment horizontal="center" vertical="top" wrapText="1"/>
    </xf>
    <xf numFmtId="0" fontId="8" fillId="36" borderId="0" xfId="0" applyFont="1" applyFill="1" applyAlignment="1">
      <alignment horizontal="center"/>
    </xf>
    <xf numFmtId="0" fontId="7" fillId="36" borderId="0" xfId="0"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3" xfId="55"/>
    <cellStyle name="Note" xfId="56"/>
    <cellStyle name="Output" xfId="57"/>
    <cellStyle name="Percent" xfId="58"/>
    <cellStyle name="Title" xfId="59"/>
    <cellStyle name="Total" xfId="60"/>
    <cellStyle name="Warning Text" xfId="61"/>
  </cellStyles>
  <dxfs count="4">
    <dxf>
      <fill>
        <patternFill>
          <bgColor rgb="FF00B050"/>
        </patternFill>
      </fill>
    </dxf>
    <dxf/>
    <dxf>
      <font>
        <color theme="0"/>
      </font>
      <fill>
        <patternFill>
          <bgColor rgb="FFFF0000"/>
        </patternFill>
      </fill>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12"/>
  <sheetViews>
    <sheetView tabSelected="1" zoomScalePageLayoutView="0" workbookViewId="0" topLeftCell="A1">
      <selection activeCell="E10" sqref="E10"/>
    </sheetView>
  </sheetViews>
  <sheetFormatPr defaultColWidth="9.140625" defaultRowHeight="12.75"/>
  <cols>
    <col min="1" max="1" width="9.140625" style="11" customWidth="1"/>
    <col min="2" max="2" width="19.140625" style="0" customWidth="1"/>
    <col min="3" max="4" width="6.421875" style="0" customWidth="1"/>
    <col min="5" max="5" width="4.57421875" style="0" customWidth="1"/>
    <col min="6" max="6" width="6.00390625" style="0" customWidth="1"/>
    <col min="7" max="7" width="5.28125" style="0" customWidth="1"/>
    <col min="8" max="8" width="7.421875" style="55" customWidth="1"/>
    <col min="9" max="9" width="2.140625" style="0" customWidth="1"/>
    <col min="10" max="10" width="0.13671875" style="0" customWidth="1"/>
    <col min="11" max="11" width="7.8515625" style="11" customWidth="1"/>
    <col min="12" max="12" width="18.00390625" style="0" bestFit="1" customWidth="1"/>
    <col min="13" max="13" width="5.421875" style="0" customWidth="1"/>
    <col min="14" max="14" width="5.28125" style="0" customWidth="1"/>
    <col min="15" max="15" width="5.421875" style="0" customWidth="1"/>
    <col min="16" max="16" width="8.421875" style="0" bestFit="1" customWidth="1"/>
    <col min="17" max="17" width="4.140625" style="0" customWidth="1"/>
  </cols>
  <sheetData>
    <row r="1" spans="1:15" ht="22.5">
      <c r="A1" s="76" t="s">
        <v>594</v>
      </c>
      <c r="B1" s="77"/>
      <c r="C1" s="77"/>
      <c r="D1" s="77"/>
      <c r="E1" s="77"/>
      <c r="F1" s="77"/>
      <c r="G1" s="77"/>
      <c r="H1" s="77"/>
      <c r="I1" s="77"/>
      <c r="J1" s="77"/>
      <c r="K1" s="77"/>
      <c r="L1" s="77"/>
      <c r="M1" s="77"/>
      <c r="N1" s="77"/>
      <c r="O1" s="77"/>
    </row>
    <row r="3" spans="1:17" ht="13.5" thickBot="1">
      <c r="A3" s="63" t="s">
        <v>18</v>
      </c>
      <c r="B3" s="62"/>
      <c r="C3" s="24"/>
      <c r="D3" s="25"/>
      <c r="E3" s="25"/>
      <c r="F3" s="25"/>
      <c r="G3" s="25"/>
      <c r="H3" s="53"/>
      <c r="I3" s="24"/>
      <c r="J3" s="25"/>
      <c r="K3" s="63" t="s">
        <v>19</v>
      </c>
      <c r="L3" s="26"/>
      <c r="M3" s="24"/>
      <c r="N3" s="27"/>
      <c r="O3" s="24"/>
      <c r="P3" s="24"/>
      <c r="Q3" s="1"/>
    </row>
    <row r="4" spans="1:17" ht="14.25" thickBot="1" thickTop="1">
      <c r="A4" s="28" t="s">
        <v>1</v>
      </c>
      <c r="B4" s="29" t="s">
        <v>0</v>
      </c>
      <c r="C4" s="56" t="s">
        <v>6</v>
      </c>
      <c r="D4" s="57" t="s">
        <v>4</v>
      </c>
      <c r="E4" s="58" t="s">
        <v>5</v>
      </c>
      <c r="F4" s="58" t="s">
        <v>15</v>
      </c>
      <c r="G4" s="59" t="s">
        <v>3</v>
      </c>
      <c r="H4" s="60" t="s">
        <v>2</v>
      </c>
      <c r="I4" s="24"/>
      <c r="J4" s="25"/>
      <c r="K4" s="28" t="s">
        <v>1</v>
      </c>
      <c r="L4" s="30" t="s">
        <v>0</v>
      </c>
      <c r="M4" s="31"/>
      <c r="N4" s="32" t="s">
        <v>15</v>
      </c>
      <c r="O4" s="33" t="s">
        <v>3</v>
      </c>
      <c r="P4" s="34" t="s">
        <v>2</v>
      </c>
      <c r="Q4" s="1"/>
    </row>
    <row r="5" spans="1:17" ht="13.5" thickTop="1">
      <c r="A5" s="47" t="s">
        <v>353</v>
      </c>
      <c r="B5" s="47" t="s">
        <v>354</v>
      </c>
      <c r="C5" s="35">
        <f>IF(H5&lt;50,5,IF(H5&lt;60,6,IF(H5&lt;70,7,IF(H5&lt;80,8,IF(H5&lt;90,9,10)))))</f>
        <v>5</v>
      </c>
      <c r="D5" s="51">
        <v>13.62608450360612</v>
      </c>
      <c r="E5" s="50">
        <v>0</v>
      </c>
      <c r="F5" s="49">
        <v>10.89</v>
      </c>
      <c r="G5" s="21">
        <v>10</v>
      </c>
      <c r="H5" s="52">
        <f aca="true" t="shared" si="0" ref="H5:H69">+SUM(D5:G5)</f>
        <v>34.51608450360612</v>
      </c>
      <c r="I5" s="1"/>
      <c r="K5" s="14">
        <v>40230</v>
      </c>
      <c r="L5" s="14" t="s">
        <v>64</v>
      </c>
      <c r="M5" s="3">
        <f>IF(P5&lt;35,5,IF(P5&lt;42,6,IF(P5&lt;49,7,IF(P5&lt;56,8,IF(P5&lt;63,9,10)))))</f>
        <v>5</v>
      </c>
      <c r="N5" s="17">
        <v>14.2175</v>
      </c>
      <c r="O5" s="4">
        <v>16</v>
      </c>
      <c r="P5" s="61">
        <f>ROUNDUP(SUM(N5:O5),0)</f>
        <v>31</v>
      </c>
      <c r="Q5" s="9"/>
    </row>
    <row r="6" spans="1:17" ht="13.5">
      <c r="A6" s="47" t="s">
        <v>547</v>
      </c>
      <c r="B6" s="47" t="s">
        <v>548</v>
      </c>
      <c r="C6" s="35">
        <f aca="true" t="shared" si="1" ref="C6:C69">IF(H6&lt;50,5,IF(H6&lt;60,6,IF(H6&lt;70,7,IF(H6&lt;80,8,IF(H6&lt;90,9,10)))))</f>
        <v>6</v>
      </c>
      <c r="D6" s="49">
        <v>14.52</v>
      </c>
      <c r="E6" s="50">
        <v>6</v>
      </c>
      <c r="F6" s="49">
        <v>12.1</v>
      </c>
      <c r="G6" s="21">
        <v>26</v>
      </c>
      <c r="H6" s="52">
        <f t="shared" si="0"/>
        <v>58.62</v>
      </c>
      <c r="I6" s="9"/>
      <c r="K6" s="14" t="s">
        <v>65</v>
      </c>
      <c r="L6" s="14" t="s">
        <v>66</v>
      </c>
      <c r="M6" s="3">
        <f aca="true" t="shared" si="2" ref="M6:M69">IF(P6&lt;35,5,IF(P6&lt;42,6,IF(P6&lt;49,7,IF(P6&lt;56,8,IF(P6&lt;63,9,10)))))</f>
        <v>5</v>
      </c>
      <c r="N6" s="18">
        <v>16.335</v>
      </c>
      <c r="O6" s="5">
        <v>10</v>
      </c>
      <c r="P6" s="61">
        <f aca="true" t="shared" si="3" ref="P6:P69">ROUNDUP(SUM(N6:O6),0)</f>
        <v>27</v>
      </c>
      <c r="Q6" s="9"/>
    </row>
    <row r="7" spans="1:17" ht="13.5">
      <c r="A7" s="47" t="s">
        <v>384</v>
      </c>
      <c r="B7" s="47" t="s">
        <v>385</v>
      </c>
      <c r="C7" s="35">
        <f t="shared" si="1"/>
        <v>5</v>
      </c>
      <c r="D7" s="49">
        <v>13.79346781940442</v>
      </c>
      <c r="E7" s="50">
        <v>0</v>
      </c>
      <c r="F7" s="49">
        <v>19.0575</v>
      </c>
      <c r="G7" s="22">
        <v>12</v>
      </c>
      <c r="H7" s="54">
        <f t="shared" si="0"/>
        <v>44.85096781940442</v>
      </c>
      <c r="I7" s="8"/>
      <c r="K7" s="14" t="s">
        <v>67</v>
      </c>
      <c r="L7" s="14" t="s">
        <v>68</v>
      </c>
      <c r="M7" s="3">
        <f t="shared" si="2"/>
        <v>6</v>
      </c>
      <c r="N7" s="19">
        <v>19.36</v>
      </c>
      <c r="O7" s="6">
        <v>15</v>
      </c>
      <c r="P7" s="61">
        <f t="shared" si="3"/>
        <v>35</v>
      </c>
      <c r="Q7" s="9"/>
    </row>
    <row r="8" spans="1:17" ht="13.5">
      <c r="A8" s="47" t="s">
        <v>438</v>
      </c>
      <c r="B8" s="47" t="s">
        <v>439</v>
      </c>
      <c r="C8" s="35">
        <f t="shared" si="1"/>
        <v>5</v>
      </c>
      <c r="D8" s="49">
        <v>11.688051781711724</v>
      </c>
      <c r="E8" s="50">
        <v>0</v>
      </c>
      <c r="F8" s="49">
        <v>16.0325</v>
      </c>
      <c r="G8" s="22">
        <v>17</v>
      </c>
      <c r="H8" s="54">
        <f t="shared" si="0"/>
        <v>44.72055178171172</v>
      </c>
      <c r="I8" s="8"/>
      <c r="K8" s="14" t="s">
        <v>69</v>
      </c>
      <c r="L8" s="14" t="s">
        <v>70</v>
      </c>
      <c r="M8" s="3">
        <f t="shared" si="2"/>
        <v>5</v>
      </c>
      <c r="N8" s="18">
        <v>12.1</v>
      </c>
      <c r="O8" s="5">
        <v>4</v>
      </c>
      <c r="P8" s="61">
        <f t="shared" si="3"/>
        <v>17</v>
      </c>
      <c r="Q8" s="9"/>
    </row>
    <row r="9" spans="1:17" ht="13.5">
      <c r="A9" s="47" t="s">
        <v>238</v>
      </c>
      <c r="B9" s="47" t="s">
        <v>239</v>
      </c>
      <c r="C9" s="35">
        <f t="shared" si="1"/>
        <v>6</v>
      </c>
      <c r="D9" s="49">
        <v>13.409557354802311</v>
      </c>
      <c r="E9" s="50">
        <v>0</v>
      </c>
      <c r="F9" s="49">
        <v>11.1925</v>
      </c>
      <c r="G9" s="22">
        <v>32</v>
      </c>
      <c r="H9" s="54">
        <f t="shared" si="0"/>
        <v>56.60205735480231</v>
      </c>
      <c r="I9" s="9"/>
      <c r="K9" s="14" t="s">
        <v>43</v>
      </c>
      <c r="L9" s="14" t="s">
        <v>44</v>
      </c>
      <c r="M9" s="3">
        <f t="shared" si="2"/>
        <v>6</v>
      </c>
      <c r="N9" s="18">
        <v>16.335</v>
      </c>
      <c r="O9" s="5">
        <v>18</v>
      </c>
      <c r="P9" s="61">
        <f t="shared" si="3"/>
        <v>35</v>
      </c>
      <c r="Q9" s="9"/>
    </row>
    <row r="10" spans="1:17" ht="13.5">
      <c r="A10" s="47" t="s">
        <v>240</v>
      </c>
      <c r="B10" s="47" t="s">
        <v>241</v>
      </c>
      <c r="C10" s="35">
        <f t="shared" si="1"/>
        <v>6</v>
      </c>
      <c r="D10" s="49">
        <v>17.113619383071832</v>
      </c>
      <c r="E10" s="50">
        <v>0</v>
      </c>
      <c r="F10" s="49">
        <v>15.4275</v>
      </c>
      <c r="G10" s="22">
        <v>24</v>
      </c>
      <c r="H10" s="54">
        <f t="shared" si="0"/>
        <v>56.54111938307183</v>
      </c>
      <c r="I10" s="8"/>
      <c r="K10" s="14" t="s">
        <v>71</v>
      </c>
      <c r="L10" s="14" t="s">
        <v>72</v>
      </c>
      <c r="M10" s="3">
        <f t="shared" si="2"/>
        <v>5</v>
      </c>
      <c r="N10" s="18">
        <v>14.8225</v>
      </c>
      <c r="O10" s="5">
        <v>12</v>
      </c>
      <c r="P10" s="61">
        <f t="shared" si="3"/>
        <v>27</v>
      </c>
      <c r="Q10" s="9"/>
    </row>
    <row r="11" spans="1:17" ht="13.5">
      <c r="A11" s="47" t="s">
        <v>244</v>
      </c>
      <c r="B11" s="47" t="s">
        <v>245</v>
      </c>
      <c r="C11" s="35">
        <f t="shared" si="1"/>
        <v>5</v>
      </c>
      <c r="D11" s="49">
        <v>16.454797737218488</v>
      </c>
      <c r="E11" s="50">
        <v>0</v>
      </c>
      <c r="F11" s="49">
        <v>12.1</v>
      </c>
      <c r="G11" s="22">
        <v>6</v>
      </c>
      <c r="H11" s="54">
        <f t="shared" si="0"/>
        <v>34.554797737218486</v>
      </c>
      <c r="I11" s="9"/>
      <c r="K11" s="14" t="s">
        <v>73</v>
      </c>
      <c r="L11" s="14" t="s">
        <v>74</v>
      </c>
      <c r="M11" s="3">
        <f t="shared" si="2"/>
        <v>5</v>
      </c>
      <c r="N11" s="19">
        <v>15.73</v>
      </c>
      <c r="O11" s="6">
        <v>6</v>
      </c>
      <c r="P11" s="61">
        <f t="shared" si="3"/>
        <v>22</v>
      </c>
      <c r="Q11" s="9"/>
    </row>
    <row r="12" spans="1:17" ht="13.5">
      <c r="A12" s="47" t="s">
        <v>7</v>
      </c>
      <c r="B12" s="47" t="s">
        <v>8</v>
      </c>
      <c r="C12" s="35">
        <f t="shared" si="1"/>
        <v>6</v>
      </c>
      <c r="D12" s="49">
        <v>17.836916578991506</v>
      </c>
      <c r="E12" s="50">
        <v>0</v>
      </c>
      <c r="F12" s="49">
        <v>13.0075</v>
      </c>
      <c r="G12" s="22">
        <v>23</v>
      </c>
      <c r="H12" s="54">
        <f t="shared" si="0"/>
        <v>53.844416578991506</v>
      </c>
      <c r="I12" s="8"/>
      <c r="K12" s="14" t="s">
        <v>75</v>
      </c>
      <c r="L12" s="14" t="s">
        <v>76</v>
      </c>
      <c r="M12" s="3">
        <f t="shared" si="2"/>
        <v>5</v>
      </c>
      <c r="N12" s="18">
        <v>11.495</v>
      </c>
      <c r="O12" s="5">
        <v>7</v>
      </c>
      <c r="P12" s="61">
        <f t="shared" si="3"/>
        <v>19</v>
      </c>
      <c r="Q12" s="9"/>
    </row>
    <row r="13" spans="1:17" ht="13.5">
      <c r="A13" s="47" t="s">
        <v>494</v>
      </c>
      <c r="B13" s="47" t="s">
        <v>495</v>
      </c>
      <c r="C13" s="35">
        <f t="shared" si="1"/>
        <v>6</v>
      </c>
      <c r="D13" s="49">
        <v>17.056072457801566</v>
      </c>
      <c r="E13" s="50">
        <v>2</v>
      </c>
      <c r="F13" s="49">
        <v>13.915</v>
      </c>
      <c r="G13" s="22">
        <v>20</v>
      </c>
      <c r="H13" s="54">
        <f t="shared" si="0"/>
        <v>52.97107245780157</v>
      </c>
      <c r="I13" s="8"/>
      <c r="K13" s="14" t="s">
        <v>77</v>
      </c>
      <c r="L13" s="14" t="s">
        <v>78</v>
      </c>
      <c r="M13" s="3">
        <f t="shared" si="2"/>
        <v>9</v>
      </c>
      <c r="N13" s="18">
        <v>15.4275</v>
      </c>
      <c r="O13" s="5">
        <v>42</v>
      </c>
      <c r="P13" s="61">
        <f t="shared" si="3"/>
        <v>58</v>
      </c>
      <c r="Q13" s="9"/>
    </row>
    <row r="14" spans="1:17" ht="13.5">
      <c r="A14" s="47" t="s">
        <v>242</v>
      </c>
      <c r="B14" s="47" t="s">
        <v>243</v>
      </c>
      <c r="C14" s="35">
        <f t="shared" si="1"/>
        <v>5</v>
      </c>
      <c r="D14" s="49">
        <v>15.441257642986749</v>
      </c>
      <c r="E14" s="50">
        <v>0</v>
      </c>
      <c r="F14" s="49">
        <v>9.9825</v>
      </c>
      <c r="G14" s="22">
        <v>6</v>
      </c>
      <c r="H14" s="54">
        <f t="shared" si="0"/>
        <v>31.42375764298675</v>
      </c>
      <c r="I14" s="9"/>
      <c r="K14" s="14" t="s">
        <v>79</v>
      </c>
      <c r="L14" s="14" t="s">
        <v>80</v>
      </c>
      <c r="M14" s="3">
        <f t="shared" si="2"/>
        <v>5</v>
      </c>
      <c r="N14" s="18">
        <v>16.335</v>
      </c>
      <c r="O14" s="5">
        <v>14</v>
      </c>
      <c r="P14" s="61">
        <f t="shared" si="3"/>
        <v>31</v>
      </c>
      <c r="Q14" s="9"/>
    </row>
    <row r="15" spans="1:17" ht="13.5">
      <c r="A15" s="47" t="s">
        <v>537</v>
      </c>
      <c r="B15" s="47" t="s">
        <v>538</v>
      </c>
      <c r="C15" s="35">
        <f t="shared" si="1"/>
        <v>5</v>
      </c>
      <c r="D15" s="49">
        <v>16.94</v>
      </c>
      <c r="E15" s="50">
        <v>0</v>
      </c>
      <c r="F15" s="49">
        <v>12.4025</v>
      </c>
      <c r="G15" s="22">
        <v>10</v>
      </c>
      <c r="H15" s="54">
        <f t="shared" si="0"/>
        <v>39.3425</v>
      </c>
      <c r="I15" s="8"/>
      <c r="K15" s="14" t="s">
        <v>81</v>
      </c>
      <c r="L15" s="14" t="s">
        <v>82</v>
      </c>
      <c r="M15" s="3">
        <f t="shared" si="2"/>
        <v>5</v>
      </c>
      <c r="N15" s="18">
        <v>14.52</v>
      </c>
      <c r="O15" s="5">
        <v>12</v>
      </c>
      <c r="P15" s="61">
        <f t="shared" si="3"/>
        <v>27</v>
      </c>
      <c r="Q15" s="9"/>
    </row>
    <row r="16" spans="1:17" ht="13.5">
      <c r="A16" s="47" t="s">
        <v>549</v>
      </c>
      <c r="B16" s="47" t="s">
        <v>550</v>
      </c>
      <c r="C16" s="35">
        <f t="shared" si="1"/>
        <v>5</v>
      </c>
      <c r="D16" s="49">
        <v>12.705</v>
      </c>
      <c r="E16" s="50">
        <v>7</v>
      </c>
      <c r="F16" s="49">
        <v>12.1</v>
      </c>
      <c r="G16" s="22">
        <v>12</v>
      </c>
      <c r="H16" s="54">
        <f t="shared" si="0"/>
        <v>43.805</v>
      </c>
      <c r="I16" s="8"/>
      <c r="K16" s="14" t="s">
        <v>83</v>
      </c>
      <c r="L16" s="14" t="s">
        <v>84</v>
      </c>
      <c r="M16" s="3">
        <f t="shared" si="2"/>
        <v>5</v>
      </c>
      <c r="N16" s="18">
        <v>10.285</v>
      </c>
      <c r="O16" s="5">
        <v>0</v>
      </c>
      <c r="P16" s="61">
        <f t="shared" si="3"/>
        <v>11</v>
      </c>
      <c r="Q16" s="9"/>
    </row>
    <row r="17" spans="1:17" ht="13.5">
      <c r="A17" s="47" t="s">
        <v>9</v>
      </c>
      <c r="B17" s="47" t="s">
        <v>10</v>
      </c>
      <c r="C17" s="35">
        <f t="shared" si="1"/>
        <v>5</v>
      </c>
      <c r="D17" s="49">
        <v>17.472957931171187</v>
      </c>
      <c r="E17" s="50">
        <v>0</v>
      </c>
      <c r="F17" s="49">
        <v>15.73</v>
      </c>
      <c r="G17" s="22">
        <v>10</v>
      </c>
      <c r="H17" s="54">
        <f t="shared" si="0"/>
        <v>43.202957931171184</v>
      </c>
      <c r="I17" s="7"/>
      <c r="K17" s="14" t="s">
        <v>85</v>
      </c>
      <c r="L17" s="14" t="s">
        <v>86</v>
      </c>
      <c r="M17" s="3">
        <f t="shared" si="2"/>
        <v>7</v>
      </c>
      <c r="N17" s="18">
        <v>16.94</v>
      </c>
      <c r="O17" s="5">
        <v>28</v>
      </c>
      <c r="P17" s="61">
        <f t="shared" si="3"/>
        <v>45</v>
      </c>
      <c r="Q17" s="9"/>
    </row>
    <row r="18" spans="1:17" ht="13.5">
      <c r="A18" s="47" t="s">
        <v>165</v>
      </c>
      <c r="B18" s="47" t="s">
        <v>166</v>
      </c>
      <c r="C18" s="35">
        <f t="shared" si="1"/>
        <v>6</v>
      </c>
      <c r="D18" s="49">
        <v>16.335</v>
      </c>
      <c r="E18" s="50">
        <v>0</v>
      </c>
      <c r="F18" s="49">
        <v>15.4275</v>
      </c>
      <c r="G18" s="22">
        <v>24</v>
      </c>
      <c r="H18" s="54">
        <f t="shared" si="0"/>
        <v>55.7625</v>
      </c>
      <c r="I18" s="8"/>
      <c r="K18" s="14" t="s">
        <v>87</v>
      </c>
      <c r="L18" s="14" t="s">
        <v>88</v>
      </c>
      <c r="M18" s="3">
        <f t="shared" si="2"/>
        <v>5</v>
      </c>
      <c r="N18" s="18">
        <v>10.5875</v>
      </c>
      <c r="O18" s="5">
        <v>14</v>
      </c>
      <c r="P18" s="61">
        <f t="shared" si="3"/>
        <v>25</v>
      </c>
      <c r="Q18" s="9"/>
    </row>
    <row r="19" spans="1:17" ht="13.5">
      <c r="A19" s="47" t="s">
        <v>517</v>
      </c>
      <c r="B19" s="47" t="s">
        <v>518</v>
      </c>
      <c r="C19" s="35">
        <f t="shared" si="1"/>
        <v>5</v>
      </c>
      <c r="D19" s="49">
        <v>13.915</v>
      </c>
      <c r="E19" s="50">
        <v>0</v>
      </c>
      <c r="F19" s="49">
        <v>13.31</v>
      </c>
      <c r="G19" s="22">
        <v>14</v>
      </c>
      <c r="H19" s="54">
        <f t="shared" si="0"/>
        <v>41.225</v>
      </c>
      <c r="I19" s="9"/>
      <c r="K19" s="14" t="s">
        <v>89</v>
      </c>
      <c r="L19" s="14" t="s">
        <v>90</v>
      </c>
      <c r="M19" s="3">
        <f t="shared" si="2"/>
        <v>6</v>
      </c>
      <c r="N19" s="18">
        <v>14.2175</v>
      </c>
      <c r="O19" s="5">
        <v>20</v>
      </c>
      <c r="P19" s="61">
        <f t="shared" si="3"/>
        <v>35</v>
      </c>
      <c r="Q19" s="9"/>
    </row>
    <row r="20" spans="1:17" ht="13.5">
      <c r="A20" s="47" t="s">
        <v>480</v>
      </c>
      <c r="B20" s="47" t="s">
        <v>481</v>
      </c>
      <c r="C20" s="35">
        <f t="shared" si="1"/>
        <v>5</v>
      </c>
      <c r="D20" s="49">
        <v>14.52</v>
      </c>
      <c r="E20" s="50">
        <v>0</v>
      </c>
      <c r="F20" s="49">
        <v>14.52</v>
      </c>
      <c r="G20" s="22">
        <v>8</v>
      </c>
      <c r="H20" s="54">
        <f t="shared" si="0"/>
        <v>37.04</v>
      </c>
      <c r="I20" s="9"/>
      <c r="K20" s="14" t="s">
        <v>91</v>
      </c>
      <c r="L20" s="14" t="s">
        <v>92</v>
      </c>
      <c r="M20" s="3">
        <f t="shared" si="2"/>
        <v>5</v>
      </c>
      <c r="N20" s="18">
        <v>10.285</v>
      </c>
      <c r="O20" s="5">
        <v>16</v>
      </c>
      <c r="P20" s="61">
        <f t="shared" si="3"/>
        <v>27</v>
      </c>
      <c r="Q20" s="9"/>
    </row>
    <row r="21" spans="1:17" ht="13.5">
      <c r="A21" s="47" t="s">
        <v>248</v>
      </c>
      <c r="B21" s="47" t="s">
        <v>249</v>
      </c>
      <c r="C21" s="35">
        <f t="shared" si="1"/>
        <v>5</v>
      </c>
      <c r="D21" s="49">
        <v>10.064833874632145</v>
      </c>
      <c r="E21" s="50">
        <v>0</v>
      </c>
      <c r="F21" s="49">
        <v>13.31</v>
      </c>
      <c r="G21" s="22">
        <v>18</v>
      </c>
      <c r="H21" s="54">
        <f t="shared" si="0"/>
        <v>41.374833874632145</v>
      </c>
      <c r="I21" s="8"/>
      <c r="K21" s="14" t="s">
        <v>45</v>
      </c>
      <c r="L21" s="14" t="s">
        <v>46</v>
      </c>
      <c r="M21" s="3">
        <f t="shared" si="2"/>
        <v>5</v>
      </c>
      <c r="N21" s="18">
        <v>9.9825</v>
      </c>
      <c r="O21" s="5">
        <v>18</v>
      </c>
      <c r="P21" s="61">
        <f t="shared" si="3"/>
        <v>28</v>
      </c>
      <c r="Q21" s="9"/>
    </row>
    <row r="22" spans="1:17" ht="13.5">
      <c r="A22" s="47" t="s">
        <v>580</v>
      </c>
      <c r="B22" s="47" t="s">
        <v>581</v>
      </c>
      <c r="C22" s="35">
        <f t="shared" si="1"/>
        <v>5</v>
      </c>
      <c r="D22" s="49">
        <v>13.798087919125383</v>
      </c>
      <c r="E22" s="50">
        <v>0</v>
      </c>
      <c r="F22" s="49">
        <v>10.5875</v>
      </c>
      <c r="G22" s="22">
        <v>4</v>
      </c>
      <c r="H22" s="54">
        <f t="shared" si="0"/>
        <v>28.385587919125385</v>
      </c>
      <c r="I22" s="9"/>
      <c r="K22" s="14" t="s">
        <v>93</v>
      </c>
      <c r="L22" s="14" t="s">
        <v>94</v>
      </c>
      <c r="M22" s="3">
        <f t="shared" si="2"/>
        <v>5</v>
      </c>
      <c r="N22" s="18">
        <v>14.52</v>
      </c>
      <c r="O22" s="5">
        <v>16</v>
      </c>
      <c r="P22" s="61">
        <f t="shared" si="3"/>
        <v>31</v>
      </c>
      <c r="Q22" s="9"/>
    </row>
    <row r="23" spans="1:17" ht="13.5">
      <c r="A23" s="47" t="s">
        <v>252</v>
      </c>
      <c r="B23" s="47" t="s">
        <v>253</v>
      </c>
      <c r="C23" s="35">
        <f t="shared" si="1"/>
        <v>7</v>
      </c>
      <c r="D23" s="49">
        <v>15.726880441577848</v>
      </c>
      <c r="E23" s="50">
        <v>2</v>
      </c>
      <c r="F23" s="49">
        <v>13.6125</v>
      </c>
      <c r="G23" s="22">
        <v>32</v>
      </c>
      <c r="H23" s="54">
        <f t="shared" si="0"/>
        <v>63.339380441577845</v>
      </c>
      <c r="I23" s="9"/>
      <c r="K23" s="14" t="s">
        <v>95</v>
      </c>
      <c r="L23" s="14" t="s">
        <v>96</v>
      </c>
      <c r="M23" s="3">
        <f t="shared" si="2"/>
        <v>5</v>
      </c>
      <c r="N23" s="18">
        <v>12.1</v>
      </c>
      <c r="O23" s="5">
        <v>16</v>
      </c>
      <c r="P23" s="61">
        <f t="shared" si="3"/>
        <v>29</v>
      </c>
      <c r="Q23" s="9"/>
    </row>
    <row r="24" spans="1:17" ht="13.5">
      <c r="A24" s="47" t="s">
        <v>11</v>
      </c>
      <c r="B24" s="47" t="s">
        <v>12</v>
      </c>
      <c r="C24" s="35">
        <f t="shared" si="1"/>
        <v>7</v>
      </c>
      <c r="D24" s="49">
        <v>11.279569400606865</v>
      </c>
      <c r="E24" s="50">
        <v>2</v>
      </c>
      <c r="F24" s="49">
        <v>17.2425</v>
      </c>
      <c r="G24" s="22">
        <v>30</v>
      </c>
      <c r="H24" s="54">
        <f t="shared" si="0"/>
        <v>60.52206940060687</v>
      </c>
      <c r="I24" s="8"/>
      <c r="K24" s="14" t="s">
        <v>97</v>
      </c>
      <c r="L24" s="14" t="s">
        <v>98</v>
      </c>
      <c r="M24" s="3">
        <f t="shared" si="2"/>
        <v>5</v>
      </c>
      <c r="N24" s="18">
        <v>10.5875</v>
      </c>
      <c r="O24" s="5">
        <v>20</v>
      </c>
      <c r="P24" s="61">
        <f t="shared" si="3"/>
        <v>31</v>
      </c>
      <c r="Q24" s="9"/>
    </row>
    <row r="25" spans="1:17" ht="13.5">
      <c r="A25" s="47" t="s">
        <v>519</v>
      </c>
      <c r="B25" s="47" t="s">
        <v>520</v>
      </c>
      <c r="C25" s="35">
        <f t="shared" si="1"/>
        <v>5</v>
      </c>
      <c r="D25" s="49">
        <v>10.649939770977236</v>
      </c>
      <c r="E25" s="50">
        <v>1</v>
      </c>
      <c r="F25" s="49">
        <v>13.31</v>
      </c>
      <c r="G25" s="22">
        <v>16</v>
      </c>
      <c r="H25" s="54">
        <f t="shared" si="0"/>
        <v>40.959939770977236</v>
      </c>
      <c r="I25" s="9"/>
      <c r="K25" s="14" t="s">
        <v>99</v>
      </c>
      <c r="L25" s="14" t="s">
        <v>100</v>
      </c>
      <c r="M25" s="3">
        <f t="shared" si="2"/>
        <v>5</v>
      </c>
      <c r="N25" s="18">
        <v>10.5875</v>
      </c>
      <c r="O25" s="5">
        <v>12</v>
      </c>
      <c r="P25" s="61">
        <f t="shared" si="3"/>
        <v>23</v>
      </c>
      <c r="Q25" s="9"/>
    </row>
    <row r="26" spans="1:17" ht="13.5">
      <c r="A26" s="47" t="s">
        <v>254</v>
      </c>
      <c r="B26" s="47" t="s">
        <v>255</v>
      </c>
      <c r="C26" s="35">
        <f t="shared" si="1"/>
        <v>7</v>
      </c>
      <c r="D26" s="49">
        <v>15.151014744674686</v>
      </c>
      <c r="E26" s="50">
        <v>6</v>
      </c>
      <c r="F26" s="49">
        <v>15.73</v>
      </c>
      <c r="G26" s="22">
        <v>32</v>
      </c>
      <c r="H26" s="54">
        <f t="shared" si="0"/>
        <v>68.88101474467469</v>
      </c>
      <c r="I26" s="8"/>
      <c r="K26" s="14" t="s">
        <v>101</v>
      </c>
      <c r="L26" s="14" t="s">
        <v>102</v>
      </c>
      <c r="M26" s="3">
        <f t="shared" si="2"/>
        <v>6</v>
      </c>
      <c r="N26" s="18">
        <v>12.1</v>
      </c>
      <c r="O26" s="5">
        <v>22</v>
      </c>
      <c r="P26" s="61">
        <f t="shared" si="3"/>
        <v>35</v>
      </c>
      <c r="Q26" s="9"/>
    </row>
    <row r="27" spans="1:17" ht="13.5">
      <c r="A27" s="47" t="s">
        <v>588</v>
      </c>
      <c r="B27" s="47" t="s">
        <v>589</v>
      </c>
      <c r="C27" s="35">
        <f t="shared" si="1"/>
        <v>5</v>
      </c>
      <c r="D27" s="49">
        <v>15.003583245658174</v>
      </c>
      <c r="E27" s="50">
        <v>0</v>
      </c>
      <c r="F27" s="49">
        <v>9.9825</v>
      </c>
      <c r="G27" s="22">
        <v>22</v>
      </c>
      <c r="H27" s="54">
        <f t="shared" si="0"/>
        <v>46.98608324565817</v>
      </c>
      <c r="I27" s="9"/>
      <c r="K27" s="23" t="s">
        <v>103</v>
      </c>
      <c r="L27" s="14" t="s">
        <v>104</v>
      </c>
      <c r="M27" s="3">
        <f t="shared" si="2"/>
        <v>5</v>
      </c>
      <c r="N27" s="18">
        <v>11.7975</v>
      </c>
      <c r="O27" s="5">
        <v>20</v>
      </c>
      <c r="P27" s="61">
        <f t="shared" si="3"/>
        <v>32</v>
      </c>
      <c r="Q27" s="9"/>
    </row>
    <row r="28" spans="1:17" ht="13.5">
      <c r="A28" s="47" t="s">
        <v>570</v>
      </c>
      <c r="B28" s="47" t="s">
        <v>571</v>
      </c>
      <c r="C28" s="35">
        <f t="shared" si="1"/>
        <v>5</v>
      </c>
      <c r="D28" s="49">
        <v>13.31</v>
      </c>
      <c r="E28" s="50">
        <v>5</v>
      </c>
      <c r="F28" s="49">
        <v>11.1925</v>
      </c>
      <c r="G28" s="22">
        <v>8</v>
      </c>
      <c r="H28" s="54">
        <f t="shared" si="0"/>
        <v>37.502500000000005</v>
      </c>
      <c r="I28" s="9"/>
      <c r="K28" s="14" t="s">
        <v>105</v>
      </c>
      <c r="L28" s="14" t="s">
        <v>106</v>
      </c>
      <c r="M28" s="3">
        <f t="shared" si="2"/>
        <v>7</v>
      </c>
      <c r="N28" s="18">
        <v>14.2175</v>
      </c>
      <c r="O28" s="5">
        <v>28</v>
      </c>
      <c r="P28" s="61">
        <f t="shared" si="3"/>
        <v>43</v>
      </c>
      <c r="Q28" s="9"/>
    </row>
    <row r="29" spans="1:17" ht="13.5">
      <c r="A29" s="47" t="s">
        <v>250</v>
      </c>
      <c r="B29" s="47" t="s">
        <v>251</v>
      </c>
      <c r="C29" s="35">
        <f t="shared" si="1"/>
        <v>8</v>
      </c>
      <c r="D29" s="49">
        <v>18.05806382751628</v>
      </c>
      <c r="E29" s="50">
        <v>0</v>
      </c>
      <c r="F29" s="49">
        <v>16.94</v>
      </c>
      <c r="G29" s="22">
        <v>36</v>
      </c>
      <c r="H29" s="54">
        <f t="shared" si="0"/>
        <v>70.99806382751628</v>
      </c>
      <c r="I29" s="8"/>
      <c r="K29" s="14" t="s">
        <v>107</v>
      </c>
      <c r="L29" s="14" t="s">
        <v>108</v>
      </c>
      <c r="M29" s="3">
        <f t="shared" si="2"/>
        <v>5</v>
      </c>
      <c r="N29" s="18">
        <v>12.705</v>
      </c>
      <c r="O29" s="5">
        <v>14</v>
      </c>
      <c r="P29" s="61">
        <f t="shared" si="3"/>
        <v>27</v>
      </c>
      <c r="Q29" s="9"/>
    </row>
    <row r="30" spans="1:17" ht="13.5">
      <c r="A30" s="48" t="s">
        <v>468</v>
      </c>
      <c r="B30" s="47" t="s">
        <v>469</v>
      </c>
      <c r="C30" s="35">
        <f t="shared" si="1"/>
        <v>7</v>
      </c>
      <c r="D30" s="49">
        <v>24.805</v>
      </c>
      <c r="E30" s="50">
        <v>0</v>
      </c>
      <c r="F30" s="49">
        <v>15.125</v>
      </c>
      <c r="G30" s="22">
        <v>22</v>
      </c>
      <c r="H30" s="54">
        <f t="shared" si="0"/>
        <v>61.93</v>
      </c>
      <c r="I30" s="8"/>
      <c r="K30" s="14" t="s">
        <v>109</v>
      </c>
      <c r="L30" s="14" t="s">
        <v>110</v>
      </c>
      <c r="M30" s="3">
        <f t="shared" si="2"/>
        <v>5</v>
      </c>
      <c r="N30" s="18">
        <v>10.5875</v>
      </c>
      <c r="O30" s="5">
        <v>16</v>
      </c>
      <c r="P30" s="61">
        <f t="shared" si="3"/>
        <v>27</v>
      </c>
      <c r="Q30" s="9"/>
    </row>
    <row r="31" spans="1:17" ht="13.5">
      <c r="A31" s="47" t="s">
        <v>507</v>
      </c>
      <c r="B31" s="47" t="s">
        <v>508</v>
      </c>
      <c r="C31" s="35">
        <f t="shared" si="1"/>
        <v>6</v>
      </c>
      <c r="D31" s="49">
        <v>15.87431194059436</v>
      </c>
      <c r="E31" s="50">
        <v>0</v>
      </c>
      <c r="F31" s="49">
        <v>13.6125</v>
      </c>
      <c r="G31" s="22">
        <v>28</v>
      </c>
      <c r="H31" s="54">
        <f t="shared" si="0"/>
        <v>57.486811940594365</v>
      </c>
      <c r="I31" s="8"/>
      <c r="K31" s="14" t="s">
        <v>111</v>
      </c>
      <c r="L31" s="14" t="s">
        <v>112</v>
      </c>
      <c r="M31" s="3">
        <f t="shared" si="2"/>
        <v>5</v>
      </c>
      <c r="N31" s="18">
        <v>12.705</v>
      </c>
      <c r="O31" s="5">
        <v>5</v>
      </c>
      <c r="P31" s="61">
        <f t="shared" si="3"/>
        <v>18</v>
      </c>
      <c r="Q31" s="9"/>
    </row>
    <row r="32" spans="1:17" ht="13.5">
      <c r="A32" s="47" t="s">
        <v>256</v>
      </c>
      <c r="B32" s="47" t="s">
        <v>257</v>
      </c>
      <c r="C32" s="35">
        <f t="shared" si="1"/>
        <v>7</v>
      </c>
      <c r="D32" s="49">
        <v>16.897092234268026</v>
      </c>
      <c r="E32" s="50">
        <v>0</v>
      </c>
      <c r="F32" s="49">
        <v>18.755</v>
      </c>
      <c r="G32" s="22">
        <v>29</v>
      </c>
      <c r="H32" s="54">
        <f t="shared" si="0"/>
        <v>64.65209223426803</v>
      </c>
      <c r="I32" s="9"/>
      <c r="K32" s="14" t="s">
        <v>113</v>
      </c>
      <c r="L32" s="14" t="s">
        <v>114</v>
      </c>
      <c r="M32" s="3">
        <f t="shared" si="2"/>
        <v>6</v>
      </c>
      <c r="N32" s="18">
        <v>12.4025</v>
      </c>
      <c r="O32" s="5">
        <v>28</v>
      </c>
      <c r="P32" s="61">
        <f t="shared" si="3"/>
        <v>41</v>
      </c>
      <c r="Q32" s="9"/>
    </row>
    <row r="33" spans="1:17" ht="13.5">
      <c r="A33" s="47" t="s">
        <v>400</v>
      </c>
      <c r="B33" s="47" t="s">
        <v>401</v>
      </c>
      <c r="C33" s="35">
        <f t="shared" si="1"/>
        <v>6</v>
      </c>
      <c r="D33" s="49">
        <v>14.231142216732994</v>
      </c>
      <c r="E33" s="50">
        <v>0</v>
      </c>
      <c r="F33" s="49">
        <v>18.15</v>
      </c>
      <c r="G33" s="22">
        <v>26</v>
      </c>
      <c r="H33" s="54">
        <f t="shared" si="0"/>
        <v>58.381142216733</v>
      </c>
      <c r="I33" s="9"/>
      <c r="K33" s="14" t="s">
        <v>115</v>
      </c>
      <c r="L33" s="14" t="s">
        <v>116</v>
      </c>
      <c r="M33" s="3">
        <f t="shared" si="2"/>
        <v>6</v>
      </c>
      <c r="N33" s="18">
        <v>14.52</v>
      </c>
      <c r="O33" s="5">
        <v>22</v>
      </c>
      <c r="P33" s="61">
        <f t="shared" si="3"/>
        <v>37</v>
      </c>
      <c r="Q33" s="9"/>
    </row>
    <row r="34" spans="1:17" ht="13.5">
      <c r="A34" s="47" t="s">
        <v>551</v>
      </c>
      <c r="B34" s="47" t="s">
        <v>552</v>
      </c>
      <c r="C34" s="35">
        <f t="shared" si="1"/>
        <v>6</v>
      </c>
      <c r="D34" s="49">
        <v>13.291317872009515</v>
      </c>
      <c r="E34" s="50">
        <v>0</v>
      </c>
      <c r="F34" s="49">
        <v>12.1</v>
      </c>
      <c r="G34" s="22">
        <v>31</v>
      </c>
      <c r="H34" s="54">
        <f t="shared" si="0"/>
        <v>56.391317872009516</v>
      </c>
      <c r="I34" s="8"/>
      <c r="K34" s="14" t="s">
        <v>47</v>
      </c>
      <c r="L34" s="14" t="s">
        <v>48</v>
      </c>
      <c r="M34" s="3">
        <f t="shared" si="2"/>
        <v>5</v>
      </c>
      <c r="N34" s="18">
        <v>16.6375</v>
      </c>
      <c r="O34" s="5">
        <v>7</v>
      </c>
      <c r="P34" s="61">
        <f t="shared" si="3"/>
        <v>24</v>
      </c>
      <c r="Q34" s="9"/>
    </row>
    <row r="35" spans="1:17" ht="13.5">
      <c r="A35" s="47" t="s">
        <v>402</v>
      </c>
      <c r="B35" s="47" t="s">
        <v>403</v>
      </c>
      <c r="C35" s="35">
        <f t="shared" si="1"/>
        <v>6</v>
      </c>
      <c r="D35" s="49">
        <v>16.335</v>
      </c>
      <c r="E35" s="50">
        <v>0</v>
      </c>
      <c r="F35" s="49">
        <v>18.15</v>
      </c>
      <c r="G35" s="22">
        <v>16</v>
      </c>
      <c r="H35" s="54">
        <f t="shared" si="0"/>
        <v>50.485</v>
      </c>
      <c r="I35" s="9"/>
      <c r="K35" s="14" t="s">
        <v>117</v>
      </c>
      <c r="L35" s="14" t="s">
        <v>118</v>
      </c>
      <c r="M35" s="3">
        <f t="shared" si="2"/>
        <v>5</v>
      </c>
      <c r="N35" s="18">
        <v>14.2175</v>
      </c>
      <c r="O35" s="5">
        <v>6</v>
      </c>
      <c r="P35" s="61">
        <f t="shared" si="3"/>
        <v>21</v>
      </c>
      <c r="Q35" s="9"/>
    </row>
    <row r="36" spans="1:17" ht="13.5">
      <c r="A36" s="47" t="s">
        <v>476</v>
      </c>
      <c r="B36" s="47" t="s">
        <v>477</v>
      </c>
      <c r="C36" s="35">
        <f t="shared" si="1"/>
        <v>7</v>
      </c>
      <c r="D36" s="49">
        <v>19.36</v>
      </c>
      <c r="E36" s="50">
        <v>5.5</v>
      </c>
      <c r="F36" s="49">
        <v>14.8225</v>
      </c>
      <c r="G36" s="22">
        <v>28</v>
      </c>
      <c r="H36" s="54">
        <f t="shared" si="0"/>
        <v>67.6825</v>
      </c>
      <c r="I36" s="9"/>
      <c r="K36" s="14" t="s">
        <v>119</v>
      </c>
      <c r="L36" s="14" t="s">
        <v>120</v>
      </c>
      <c r="M36" s="3">
        <f t="shared" si="2"/>
        <v>5</v>
      </c>
      <c r="N36" s="20">
        <v>16.6375</v>
      </c>
      <c r="O36" s="16">
        <v>10</v>
      </c>
      <c r="P36" s="61">
        <f t="shared" si="3"/>
        <v>27</v>
      </c>
      <c r="Q36" s="9"/>
    </row>
    <row r="37" spans="1:17" ht="13.5">
      <c r="A37" s="47" t="s">
        <v>414</v>
      </c>
      <c r="B37" s="47" t="s">
        <v>415</v>
      </c>
      <c r="C37" s="35">
        <f t="shared" si="1"/>
        <v>5</v>
      </c>
      <c r="D37" s="49">
        <v>14.472241282039553</v>
      </c>
      <c r="E37" s="50">
        <v>0</v>
      </c>
      <c r="F37" s="49">
        <v>17.2425</v>
      </c>
      <c r="G37" s="22">
        <v>16</v>
      </c>
      <c r="H37" s="54">
        <f t="shared" si="0"/>
        <v>47.714741282039554</v>
      </c>
      <c r="I37" s="9"/>
      <c r="K37" s="14" t="s">
        <v>121</v>
      </c>
      <c r="L37" s="14" t="s">
        <v>122</v>
      </c>
      <c r="M37" s="3">
        <f t="shared" si="2"/>
        <v>6</v>
      </c>
      <c r="N37" s="15">
        <v>11.1925</v>
      </c>
      <c r="O37" s="13">
        <v>24</v>
      </c>
      <c r="P37" s="61">
        <f t="shared" si="3"/>
        <v>36</v>
      </c>
      <c r="Q37" s="9"/>
    </row>
    <row r="38" spans="1:17" ht="13.5">
      <c r="A38" s="47" t="s">
        <v>246</v>
      </c>
      <c r="B38" s="47" t="s">
        <v>247</v>
      </c>
      <c r="C38" s="35">
        <f t="shared" si="1"/>
        <v>7</v>
      </c>
      <c r="D38" s="49">
        <v>16.454797737218488</v>
      </c>
      <c r="E38" s="50">
        <v>0</v>
      </c>
      <c r="F38" s="49">
        <v>9.9825</v>
      </c>
      <c r="G38" s="22">
        <v>36</v>
      </c>
      <c r="H38" s="54">
        <f t="shared" si="0"/>
        <v>62.437297737218486</v>
      </c>
      <c r="I38" s="8"/>
      <c r="K38" s="14" t="s">
        <v>123</v>
      </c>
      <c r="L38" s="14" t="s">
        <v>124</v>
      </c>
      <c r="M38" s="3">
        <f t="shared" si="2"/>
        <v>6</v>
      </c>
      <c r="N38" s="15">
        <v>14.2175</v>
      </c>
      <c r="O38" s="13">
        <v>22</v>
      </c>
      <c r="P38" s="61">
        <f t="shared" si="3"/>
        <v>37</v>
      </c>
      <c r="Q38" s="9"/>
    </row>
    <row r="39" spans="1:17" ht="13.5">
      <c r="A39" s="47" t="s">
        <v>496</v>
      </c>
      <c r="B39" s="47" t="s">
        <v>497</v>
      </c>
      <c r="C39" s="35">
        <f t="shared" si="1"/>
        <v>5</v>
      </c>
      <c r="D39" s="49">
        <v>13.719752069896163</v>
      </c>
      <c r="E39" s="50">
        <v>5</v>
      </c>
      <c r="F39" s="49">
        <v>13.915</v>
      </c>
      <c r="G39" s="22">
        <v>16</v>
      </c>
      <c r="H39" s="54">
        <f t="shared" si="0"/>
        <v>48.634752069896166</v>
      </c>
      <c r="I39" s="9"/>
      <c r="K39" s="14" t="s">
        <v>125</v>
      </c>
      <c r="L39" s="14" t="s">
        <v>126</v>
      </c>
      <c r="M39" s="3">
        <f t="shared" si="2"/>
        <v>7</v>
      </c>
      <c r="N39" s="15">
        <v>13.6125</v>
      </c>
      <c r="O39" s="13">
        <v>30</v>
      </c>
      <c r="P39" s="61">
        <f t="shared" si="3"/>
        <v>44</v>
      </c>
      <c r="Q39" s="9"/>
    </row>
    <row r="40" spans="1:17" ht="13.5">
      <c r="A40" s="47" t="s">
        <v>207</v>
      </c>
      <c r="B40" s="47" t="s">
        <v>208</v>
      </c>
      <c r="C40" s="35">
        <f t="shared" si="1"/>
        <v>5</v>
      </c>
      <c r="D40" s="49">
        <v>18.755</v>
      </c>
      <c r="E40" s="50">
        <v>0</v>
      </c>
      <c r="F40" s="49">
        <v>15.73</v>
      </c>
      <c r="G40" s="22"/>
      <c r="H40" s="54">
        <f t="shared" si="0"/>
        <v>34.485</v>
      </c>
      <c r="I40" s="8"/>
      <c r="K40" s="14" t="s">
        <v>127</v>
      </c>
      <c r="L40" s="14" t="s">
        <v>128</v>
      </c>
      <c r="M40" s="3">
        <f t="shared" si="2"/>
        <v>5</v>
      </c>
      <c r="N40" s="15">
        <v>12.4025</v>
      </c>
      <c r="O40" s="13">
        <v>6</v>
      </c>
      <c r="P40" s="61">
        <f t="shared" si="3"/>
        <v>19</v>
      </c>
      <c r="Q40" s="9"/>
    </row>
    <row r="41" spans="1:17" ht="13.5">
      <c r="A41" s="47" t="s">
        <v>440</v>
      </c>
      <c r="B41" s="47" t="s">
        <v>441</v>
      </c>
      <c r="C41" s="35">
        <f t="shared" si="1"/>
        <v>6</v>
      </c>
      <c r="D41" s="49">
        <v>16.68056508546422</v>
      </c>
      <c r="E41" s="50">
        <v>0</v>
      </c>
      <c r="F41" s="49">
        <v>16.0325</v>
      </c>
      <c r="G41" s="22">
        <v>25</v>
      </c>
      <c r="H41" s="54">
        <f t="shared" si="0"/>
        <v>57.71306508546422</v>
      </c>
      <c r="I41" s="9"/>
      <c r="K41" s="14" t="s">
        <v>129</v>
      </c>
      <c r="L41" s="14" t="s">
        <v>130</v>
      </c>
      <c r="M41" s="3">
        <f t="shared" si="2"/>
        <v>6</v>
      </c>
      <c r="N41" s="15">
        <v>14.2175</v>
      </c>
      <c r="O41" s="13">
        <v>22</v>
      </c>
      <c r="P41" s="61">
        <f t="shared" si="3"/>
        <v>37</v>
      </c>
      <c r="Q41" s="9"/>
    </row>
    <row r="42" spans="1:17" ht="13.5">
      <c r="A42" s="47" t="s">
        <v>458</v>
      </c>
      <c r="B42" s="47" t="s">
        <v>459</v>
      </c>
      <c r="C42" s="35">
        <f t="shared" si="1"/>
        <v>5</v>
      </c>
      <c r="D42" s="49">
        <v>13.675228336611621</v>
      </c>
      <c r="E42" s="50">
        <v>3.5</v>
      </c>
      <c r="F42" s="49">
        <v>15.4275</v>
      </c>
      <c r="G42" s="22">
        <v>16</v>
      </c>
      <c r="H42" s="54">
        <f t="shared" si="0"/>
        <v>48.60272833661162</v>
      </c>
      <c r="I42" s="8"/>
      <c r="K42" s="14" t="s">
        <v>131</v>
      </c>
      <c r="L42" s="14" t="s">
        <v>132</v>
      </c>
      <c r="M42" s="3">
        <f t="shared" si="2"/>
        <v>5</v>
      </c>
      <c r="N42" s="15">
        <v>13.0075</v>
      </c>
      <c r="O42" s="13">
        <v>15</v>
      </c>
      <c r="P42" s="61">
        <f t="shared" si="3"/>
        <v>29</v>
      </c>
      <c r="Q42" s="9"/>
    </row>
    <row r="43" spans="1:17" ht="13.5">
      <c r="A43" s="47" t="s">
        <v>416</v>
      </c>
      <c r="B43" s="47" t="s">
        <v>417</v>
      </c>
      <c r="C43" s="35">
        <f t="shared" si="1"/>
        <v>6</v>
      </c>
      <c r="D43" s="49">
        <v>16.00179162282909</v>
      </c>
      <c r="E43" s="50">
        <v>0</v>
      </c>
      <c r="F43" s="49">
        <v>17.2425</v>
      </c>
      <c r="G43" s="22">
        <v>17</v>
      </c>
      <c r="H43" s="54">
        <f t="shared" si="0"/>
        <v>50.24429162282909</v>
      </c>
      <c r="I43" s="9"/>
      <c r="K43" s="14" t="s">
        <v>133</v>
      </c>
      <c r="L43" s="14" t="s">
        <v>134</v>
      </c>
      <c r="M43" s="3">
        <f t="shared" si="2"/>
        <v>5</v>
      </c>
      <c r="N43" s="15">
        <v>13.0075</v>
      </c>
      <c r="O43" s="13">
        <v>16</v>
      </c>
      <c r="P43" s="61">
        <f t="shared" si="3"/>
        <v>30</v>
      </c>
      <c r="Q43" s="9"/>
    </row>
    <row r="44" spans="1:17" ht="13.5">
      <c r="A44" s="47" t="s">
        <v>553</v>
      </c>
      <c r="B44" s="47" t="s">
        <v>554</v>
      </c>
      <c r="C44" s="35">
        <f t="shared" si="1"/>
        <v>6</v>
      </c>
      <c r="D44" s="49">
        <v>20.842253327844105</v>
      </c>
      <c r="E44" s="50">
        <v>10</v>
      </c>
      <c r="F44" s="49">
        <v>12.1</v>
      </c>
      <c r="G44" s="22">
        <v>12</v>
      </c>
      <c r="H44" s="54">
        <f t="shared" si="0"/>
        <v>54.94225332784411</v>
      </c>
      <c r="I44" s="8"/>
      <c r="K44" s="14" t="s">
        <v>49</v>
      </c>
      <c r="L44" s="14" t="s">
        <v>50</v>
      </c>
      <c r="M44" s="3">
        <f t="shared" si="2"/>
        <v>7</v>
      </c>
      <c r="N44" s="15">
        <v>15.4275</v>
      </c>
      <c r="O44" s="13">
        <v>26</v>
      </c>
      <c r="P44" s="61">
        <f t="shared" si="3"/>
        <v>42</v>
      </c>
      <c r="Q44" s="9"/>
    </row>
    <row r="45" spans="1:17" ht="13.5">
      <c r="A45" s="47" t="s">
        <v>209</v>
      </c>
      <c r="B45" s="47" t="s">
        <v>210</v>
      </c>
      <c r="C45" s="35">
        <f t="shared" si="1"/>
        <v>7</v>
      </c>
      <c r="D45" s="49">
        <v>18.15</v>
      </c>
      <c r="E45" s="50">
        <v>0</v>
      </c>
      <c r="F45" s="49">
        <v>20</v>
      </c>
      <c r="G45" s="22">
        <v>30</v>
      </c>
      <c r="H45" s="54">
        <f t="shared" si="0"/>
        <v>68.15</v>
      </c>
      <c r="I45" s="9"/>
      <c r="K45" s="14" t="s">
        <v>135</v>
      </c>
      <c r="L45" s="14" t="s">
        <v>136</v>
      </c>
      <c r="M45" s="3">
        <f t="shared" si="2"/>
        <v>6</v>
      </c>
      <c r="N45" s="15">
        <v>15.73</v>
      </c>
      <c r="O45" s="13">
        <v>24</v>
      </c>
      <c r="P45" s="61">
        <f t="shared" si="3"/>
        <v>40</v>
      </c>
      <c r="Q45" s="9"/>
    </row>
    <row r="46" spans="1:17" ht="13.5">
      <c r="A46" s="47" t="s">
        <v>378</v>
      </c>
      <c r="B46" s="47" t="s">
        <v>379</v>
      </c>
      <c r="C46" s="35">
        <f t="shared" si="1"/>
        <v>8</v>
      </c>
      <c r="D46" s="49">
        <v>15.1</v>
      </c>
      <c r="E46" s="50">
        <v>0</v>
      </c>
      <c r="F46" s="49">
        <v>19.6625</v>
      </c>
      <c r="G46" s="22">
        <v>44</v>
      </c>
      <c r="H46" s="54">
        <f t="shared" si="0"/>
        <v>78.7625</v>
      </c>
      <c r="I46" s="9"/>
      <c r="K46" s="14" t="s">
        <v>137</v>
      </c>
      <c r="L46" s="14" t="s">
        <v>138</v>
      </c>
      <c r="M46" s="3">
        <f t="shared" si="2"/>
        <v>5</v>
      </c>
      <c r="N46" s="15">
        <v>13.31</v>
      </c>
      <c r="O46" s="13">
        <v>14</v>
      </c>
      <c r="P46" s="61">
        <f t="shared" si="3"/>
        <v>28</v>
      </c>
      <c r="Q46" s="9"/>
    </row>
    <row r="47" spans="1:17" ht="13.5">
      <c r="A47" s="47" t="s">
        <v>590</v>
      </c>
      <c r="B47" s="47" t="s">
        <v>591</v>
      </c>
      <c r="C47" s="35">
        <f t="shared" si="1"/>
        <v>5</v>
      </c>
      <c r="D47" s="49">
        <v>13.478653004589603</v>
      </c>
      <c r="E47" s="50">
        <v>1</v>
      </c>
      <c r="F47" s="49">
        <v>9.9825</v>
      </c>
      <c r="G47" s="22">
        <v>24</v>
      </c>
      <c r="H47" s="54">
        <f t="shared" si="0"/>
        <v>48.461153004589605</v>
      </c>
      <c r="I47" s="8"/>
      <c r="K47" s="14" t="s">
        <v>51</v>
      </c>
      <c r="L47" s="14" t="s">
        <v>52</v>
      </c>
      <c r="M47" s="3">
        <f t="shared" si="2"/>
        <v>5</v>
      </c>
      <c r="N47" s="15">
        <v>13.31</v>
      </c>
      <c r="O47" s="13">
        <v>18</v>
      </c>
      <c r="P47" s="61">
        <f t="shared" si="3"/>
        <v>32</v>
      </c>
      <c r="Q47" s="9"/>
    </row>
    <row r="48" spans="1:17" ht="13.5">
      <c r="A48" s="47" t="s">
        <v>266</v>
      </c>
      <c r="B48" s="47" t="s">
        <v>267</v>
      </c>
      <c r="C48" s="35">
        <f t="shared" si="1"/>
        <v>5</v>
      </c>
      <c r="D48" s="49">
        <v>11.786339447722733</v>
      </c>
      <c r="E48" s="50">
        <v>0</v>
      </c>
      <c r="F48" s="49">
        <v>12.4025</v>
      </c>
      <c r="G48" s="22">
        <v>17</v>
      </c>
      <c r="H48" s="54">
        <f t="shared" si="0"/>
        <v>41.188839447722735</v>
      </c>
      <c r="I48" s="9"/>
      <c r="K48" s="14" t="s">
        <v>139</v>
      </c>
      <c r="L48" s="14" t="s">
        <v>140</v>
      </c>
      <c r="M48" s="3">
        <f t="shared" si="2"/>
        <v>5</v>
      </c>
      <c r="N48" s="15">
        <v>11.7975</v>
      </c>
      <c r="O48" s="13">
        <v>0</v>
      </c>
      <c r="P48" s="61">
        <f t="shared" si="3"/>
        <v>12</v>
      </c>
      <c r="Q48" s="9"/>
    </row>
    <row r="49" spans="1:17" ht="13.5">
      <c r="A49" s="47" t="s">
        <v>211</v>
      </c>
      <c r="B49" s="47" t="s">
        <v>74</v>
      </c>
      <c r="C49" s="35">
        <f t="shared" si="1"/>
        <v>9</v>
      </c>
      <c r="D49" s="49">
        <v>30</v>
      </c>
      <c r="E49" s="50">
        <v>0</v>
      </c>
      <c r="F49" s="49">
        <v>18.15</v>
      </c>
      <c r="G49" s="22">
        <v>32</v>
      </c>
      <c r="H49" s="54">
        <f t="shared" si="0"/>
        <v>80.15</v>
      </c>
      <c r="I49" s="8"/>
      <c r="K49" s="14" t="s">
        <v>53</v>
      </c>
      <c r="L49" s="14" t="s">
        <v>54</v>
      </c>
      <c r="M49" s="3">
        <f t="shared" si="2"/>
        <v>6</v>
      </c>
      <c r="N49" s="15">
        <v>15.125</v>
      </c>
      <c r="O49" s="13">
        <v>20</v>
      </c>
      <c r="P49" s="61">
        <f t="shared" si="3"/>
        <v>36</v>
      </c>
      <c r="Q49" s="9"/>
    </row>
    <row r="50" spans="1:17" ht="13.5">
      <c r="A50" s="47" t="s">
        <v>212</v>
      </c>
      <c r="B50" s="47" t="s">
        <v>213</v>
      </c>
      <c r="C50" s="35">
        <f t="shared" si="1"/>
        <v>6</v>
      </c>
      <c r="D50" s="49">
        <v>22.385</v>
      </c>
      <c r="E50" s="50">
        <v>0</v>
      </c>
      <c r="F50" s="49">
        <v>12.4025</v>
      </c>
      <c r="G50" s="22">
        <v>22</v>
      </c>
      <c r="H50" s="54">
        <f t="shared" si="0"/>
        <v>56.7875</v>
      </c>
      <c r="I50" s="8"/>
      <c r="K50" s="14" t="s">
        <v>141</v>
      </c>
      <c r="L50" s="14" t="s">
        <v>142</v>
      </c>
      <c r="M50" s="3">
        <f t="shared" si="2"/>
        <v>9</v>
      </c>
      <c r="N50" s="15">
        <v>16.6375</v>
      </c>
      <c r="O50" s="13">
        <v>40</v>
      </c>
      <c r="P50" s="61">
        <f t="shared" si="3"/>
        <v>57</v>
      </c>
      <c r="Q50" s="9"/>
    </row>
    <row r="51" spans="1:17" ht="13.5">
      <c r="A51" s="47" t="s">
        <v>428</v>
      </c>
      <c r="B51" s="47" t="s">
        <v>429</v>
      </c>
      <c r="C51" s="35">
        <f t="shared" si="1"/>
        <v>7</v>
      </c>
      <c r="D51" s="49">
        <v>10.064833874632145</v>
      </c>
      <c r="E51" s="50">
        <v>0</v>
      </c>
      <c r="F51" s="49">
        <v>16.6375</v>
      </c>
      <c r="G51" s="22">
        <v>37</v>
      </c>
      <c r="H51" s="54">
        <f t="shared" si="0"/>
        <v>63.702333874632146</v>
      </c>
      <c r="I51" s="9"/>
      <c r="K51" s="23" t="s">
        <v>143</v>
      </c>
      <c r="L51" s="14" t="s">
        <v>144</v>
      </c>
      <c r="M51" s="3">
        <f t="shared" si="2"/>
        <v>5</v>
      </c>
      <c r="N51" s="15">
        <v>17.2425</v>
      </c>
      <c r="O51" s="13">
        <v>6</v>
      </c>
      <c r="P51" s="61">
        <f t="shared" si="3"/>
        <v>24</v>
      </c>
      <c r="Q51" s="9"/>
    </row>
    <row r="52" spans="1:17" ht="13.5">
      <c r="A52" s="47" t="s">
        <v>260</v>
      </c>
      <c r="B52" s="47" t="s">
        <v>261</v>
      </c>
      <c r="C52" s="35">
        <f t="shared" si="1"/>
        <v>5</v>
      </c>
      <c r="D52" s="49">
        <v>10.88641873656283</v>
      </c>
      <c r="E52" s="50">
        <v>0</v>
      </c>
      <c r="F52" s="49">
        <v>16.0325</v>
      </c>
      <c r="G52" s="22">
        <v>20</v>
      </c>
      <c r="H52" s="54">
        <f t="shared" si="0"/>
        <v>46.91891873656283</v>
      </c>
      <c r="I52" s="8"/>
      <c r="K52" s="23" t="s">
        <v>16</v>
      </c>
      <c r="L52" s="14" t="s">
        <v>17</v>
      </c>
      <c r="M52" s="3">
        <f t="shared" si="2"/>
        <v>7</v>
      </c>
      <c r="N52" s="15">
        <v>17.2425</v>
      </c>
      <c r="O52" s="13">
        <v>29</v>
      </c>
      <c r="P52" s="61">
        <f t="shared" si="3"/>
        <v>47</v>
      </c>
      <c r="Q52" s="9"/>
    </row>
    <row r="53" spans="1:17" ht="13.5">
      <c r="A53" s="47" t="s">
        <v>442</v>
      </c>
      <c r="B53" s="47" t="s">
        <v>443</v>
      </c>
      <c r="C53" s="35">
        <f t="shared" si="1"/>
        <v>6</v>
      </c>
      <c r="D53" s="49">
        <v>19.553802052361128</v>
      </c>
      <c r="E53" s="50">
        <v>0</v>
      </c>
      <c r="F53" s="49">
        <v>16.0325</v>
      </c>
      <c r="G53" s="22">
        <v>22</v>
      </c>
      <c r="H53" s="54">
        <f t="shared" si="0"/>
        <v>57.58630205236113</v>
      </c>
      <c r="I53" s="9"/>
      <c r="K53" s="23" t="s">
        <v>145</v>
      </c>
      <c r="L53" s="14" t="s">
        <v>146</v>
      </c>
      <c r="M53" s="3">
        <f t="shared" si="2"/>
        <v>9</v>
      </c>
      <c r="N53" s="15">
        <v>16.0325</v>
      </c>
      <c r="O53" s="13">
        <v>42</v>
      </c>
      <c r="P53" s="61">
        <f t="shared" si="3"/>
        <v>59</v>
      </c>
      <c r="Q53" s="9"/>
    </row>
    <row r="54" spans="1:17" ht="13.5">
      <c r="A54" s="47" t="s">
        <v>367</v>
      </c>
      <c r="B54" s="47" t="s">
        <v>368</v>
      </c>
      <c r="C54" s="35">
        <f t="shared" si="1"/>
        <v>7</v>
      </c>
      <c r="D54" s="49">
        <v>27.17845325770398</v>
      </c>
      <c r="E54" s="50">
        <v>0</v>
      </c>
      <c r="F54" s="49">
        <v>20</v>
      </c>
      <c r="G54" s="22">
        <v>16</v>
      </c>
      <c r="H54" s="54">
        <f t="shared" si="0"/>
        <v>63.17845325770398</v>
      </c>
      <c r="I54" s="9"/>
      <c r="K54" s="23" t="s">
        <v>147</v>
      </c>
      <c r="L54" s="14" t="s">
        <v>148</v>
      </c>
      <c r="M54" s="3">
        <f t="shared" si="2"/>
        <v>5</v>
      </c>
      <c r="N54" s="15">
        <v>16.6375</v>
      </c>
      <c r="O54" s="13">
        <v>6</v>
      </c>
      <c r="P54" s="61">
        <f t="shared" si="3"/>
        <v>23</v>
      </c>
      <c r="Q54" s="9"/>
    </row>
    <row r="55" spans="1:17" ht="13.5">
      <c r="A55" s="47" t="s">
        <v>482</v>
      </c>
      <c r="B55" s="47" t="s">
        <v>483</v>
      </c>
      <c r="C55" s="35">
        <f t="shared" si="1"/>
        <v>5</v>
      </c>
      <c r="D55" s="49">
        <v>18.755</v>
      </c>
      <c r="E55" s="50">
        <v>0</v>
      </c>
      <c r="F55" s="49">
        <v>14.52</v>
      </c>
      <c r="G55" s="22">
        <v>9</v>
      </c>
      <c r="H55" s="54">
        <f t="shared" si="0"/>
        <v>42.275</v>
      </c>
      <c r="I55" s="8"/>
      <c r="K55" s="23" t="s">
        <v>149</v>
      </c>
      <c r="L55" s="14" t="s">
        <v>150</v>
      </c>
      <c r="M55" s="3">
        <f t="shared" si="2"/>
        <v>5</v>
      </c>
      <c r="N55" s="15">
        <v>12.4025</v>
      </c>
      <c r="O55" s="13">
        <v>10</v>
      </c>
      <c r="P55" s="61">
        <f t="shared" si="3"/>
        <v>23</v>
      </c>
      <c r="Q55" s="9"/>
    </row>
    <row r="56" spans="1:17" ht="13.5">
      <c r="A56" s="47" t="s">
        <v>20</v>
      </c>
      <c r="B56" s="47" t="s">
        <v>21</v>
      </c>
      <c r="C56" s="35">
        <f t="shared" si="1"/>
        <v>5</v>
      </c>
      <c r="D56" s="49">
        <v>10.915610752786545</v>
      </c>
      <c r="E56" s="50">
        <v>0</v>
      </c>
      <c r="F56" s="49">
        <v>19.0575</v>
      </c>
      <c r="G56" s="22">
        <v>18</v>
      </c>
      <c r="H56" s="54">
        <f t="shared" si="0"/>
        <v>47.973110752786546</v>
      </c>
      <c r="I56" s="8"/>
      <c r="K56" s="23" t="s">
        <v>151</v>
      </c>
      <c r="L56" s="14" t="s">
        <v>152</v>
      </c>
      <c r="M56" s="3">
        <f t="shared" si="2"/>
        <v>7</v>
      </c>
      <c r="N56" s="15">
        <v>14.8225</v>
      </c>
      <c r="O56" s="13">
        <v>30</v>
      </c>
      <c r="P56" s="61">
        <f t="shared" si="3"/>
        <v>45</v>
      </c>
      <c r="Q56" s="9"/>
    </row>
    <row r="57" spans="1:17" ht="13.5">
      <c r="A57" s="47" t="s">
        <v>484</v>
      </c>
      <c r="B57" s="47" t="s">
        <v>485</v>
      </c>
      <c r="C57" s="35">
        <f t="shared" si="1"/>
        <v>5</v>
      </c>
      <c r="D57" s="49">
        <v>13.788847719683455</v>
      </c>
      <c r="E57" s="50">
        <v>0</v>
      </c>
      <c r="F57" s="49">
        <v>14.52</v>
      </c>
      <c r="G57" s="22">
        <v>9</v>
      </c>
      <c r="H57" s="54">
        <f t="shared" si="0"/>
        <v>37.308847719683456</v>
      </c>
      <c r="I57" s="9"/>
      <c r="K57" s="23" t="s">
        <v>153</v>
      </c>
      <c r="L57" s="14" t="s">
        <v>154</v>
      </c>
      <c r="M57" s="3">
        <f t="shared" si="2"/>
        <v>8</v>
      </c>
      <c r="N57" s="15">
        <v>12.4025</v>
      </c>
      <c r="O57" s="13">
        <v>39</v>
      </c>
      <c r="P57" s="61">
        <f t="shared" si="3"/>
        <v>52</v>
      </c>
      <c r="Q57" s="9"/>
    </row>
    <row r="58" spans="1:17" ht="13.5">
      <c r="A58" s="47" t="s">
        <v>452</v>
      </c>
      <c r="B58" s="47" t="s">
        <v>453</v>
      </c>
      <c r="C58" s="35">
        <f t="shared" si="1"/>
        <v>6</v>
      </c>
      <c r="D58" s="49">
        <v>15.441257642986749</v>
      </c>
      <c r="E58" s="50">
        <v>0</v>
      </c>
      <c r="F58" s="49">
        <v>15.73</v>
      </c>
      <c r="G58" s="22">
        <v>20</v>
      </c>
      <c r="H58" s="54">
        <f t="shared" si="0"/>
        <v>51.171257642986745</v>
      </c>
      <c r="I58" s="8"/>
      <c r="K58" s="23" t="s">
        <v>55</v>
      </c>
      <c r="L58" s="14" t="s">
        <v>56</v>
      </c>
      <c r="M58" s="3">
        <f t="shared" si="2"/>
        <v>5</v>
      </c>
      <c r="N58" s="15">
        <v>15.125</v>
      </c>
      <c r="O58" s="13">
        <v>16</v>
      </c>
      <c r="P58" s="61">
        <f t="shared" si="3"/>
        <v>32</v>
      </c>
      <c r="Q58" s="9"/>
    </row>
    <row r="59" spans="1:17" ht="13.5">
      <c r="A59" s="47" t="s">
        <v>258</v>
      </c>
      <c r="B59" s="47" t="s">
        <v>259</v>
      </c>
      <c r="C59" s="35">
        <f t="shared" si="1"/>
        <v>5</v>
      </c>
      <c r="D59" s="49">
        <v>12.971882957473735</v>
      </c>
      <c r="E59" s="50">
        <v>0</v>
      </c>
      <c r="F59" s="49">
        <v>13.6125</v>
      </c>
      <c r="G59" s="22">
        <v>18</v>
      </c>
      <c r="H59" s="54">
        <f t="shared" si="0"/>
        <v>44.584382957473736</v>
      </c>
      <c r="I59" s="9"/>
      <c r="K59" s="23" t="s">
        <v>155</v>
      </c>
      <c r="L59" s="14" t="s">
        <v>156</v>
      </c>
      <c r="M59" s="3">
        <f t="shared" si="2"/>
        <v>5</v>
      </c>
      <c r="N59" s="15">
        <v>15.4275</v>
      </c>
      <c r="O59" s="13">
        <v>6</v>
      </c>
      <c r="P59" s="61">
        <f t="shared" si="3"/>
        <v>22</v>
      </c>
      <c r="Q59" s="9"/>
    </row>
    <row r="60" spans="1:17" ht="13.5">
      <c r="A60" s="47" t="s">
        <v>436</v>
      </c>
      <c r="B60" s="47" t="s">
        <v>437</v>
      </c>
      <c r="C60" s="35">
        <f t="shared" si="1"/>
        <v>7</v>
      </c>
      <c r="D60" s="49">
        <v>20.47367458030282</v>
      </c>
      <c r="E60" s="50">
        <v>0</v>
      </c>
      <c r="F60" s="49">
        <v>16.335</v>
      </c>
      <c r="G60" s="22">
        <v>30</v>
      </c>
      <c r="H60" s="54">
        <f t="shared" si="0"/>
        <v>66.80867458030282</v>
      </c>
      <c r="I60" s="8"/>
      <c r="K60" s="23" t="s">
        <v>157</v>
      </c>
      <c r="L60" s="14" t="s">
        <v>158</v>
      </c>
      <c r="M60" s="3">
        <f t="shared" si="2"/>
        <v>5</v>
      </c>
      <c r="N60" s="15">
        <v>14.2175</v>
      </c>
      <c r="O60" s="13">
        <v>14</v>
      </c>
      <c r="P60" s="61">
        <f t="shared" si="3"/>
        <v>29</v>
      </c>
      <c r="Q60" s="9"/>
    </row>
    <row r="61" spans="1:17" ht="13.5">
      <c r="A61" s="47" t="s">
        <v>564</v>
      </c>
      <c r="B61" s="47" t="s">
        <v>565</v>
      </c>
      <c r="C61" s="35">
        <f t="shared" si="1"/>
        <v>5</v>
      </c>
      <c r="D61" s="49">
        <v>13.045598706981993</v>
      </c>
      <c r="E61" s="50">
        <v>0</v>
      </c>
      <c r="F61" s="49">
        <v>11.495</v>
      </c>
      <c r="G61" s="2">
        <v>24</v>
      </c>
      <c r="H61" s="54">
        <f t="shared" si="0"/>
        <v>48.540598706981996</v>
      </c>
      <c r="I61" s="8"/>
      <c r="K61" s="23" t="s">
        <v>159</v>
      </c>
      <c r="L61" s="14" t="s">
        <v>160</v>
      </c>
      <c r="M61" s="3">
        <f t="shared" si="2"/>
        <v>6</v>
      </c>
      <c r="N61" s="15">
        <v>9.9825</v>
      </c>
      <c r="O61" s="13">
        <v>27</v>
      </c>
      <c r="P61" s="61">
        <f t="shared" si="3"/>
        <v>37</v>
      </c>
      <c r="Q61" s="9"/>
    </row>
    <row r="62" spans="1:17" ht="13.5">
      <c r="A62" s="47" t="s">
        <v>498</v>
      </c>
      <c r="B62" s="47" t="s">
        <v>499</v>
      </c>
      <c r="C62" s="35">
        <f t="shared" si="1"/>
        <v>5</v>
      </c>
      <c r="D62" s="49">
        <v>10.23683729015141</v>
      </c>
      <c r="E62" s="50">
        <v>0</v>
      </c>
      <c r="F62" s="49">
        <v>13.915</v>
      </c>
      <c r="G62" s="2">
        <v>21</v>
      </c>
      <c r="H62" s="54">
        <f t="shared" si="0"/>
        <v>45.151837290151406</v>
      </c>
      <c r="I62" s="8"/>
      <c r="K62" s="23" t="s">
        <v>161</v>
      </c>
      <c r="L62" s="14" t="s">
        <v>162</v>
      </c>
      <c r="M62" s="3">
        <f t="shared" si="2"/>
        <v>5</v>
      </c>
      <c r="N62" s="15">
        <v>10.5875</v>
      </c>
      <c r="O62" s="13"/>
      <c r="P62" s="61">
        <f t="shared" si="3"/>
        <v>11</v>
      </c>
      <c r="Q62" s="9"/>
    </row>
    <row r="63" spans="1:17" ht="13.5">
      <c r="A63" s="47" t="s">
        <v>478</v>
      </c>
      <c r="B63" s="47" t="s">
        <v>479</v>
      </c>
      <c r="C63" s="35">
        <f t="shared" si="1"/>
        <v>7</v>
      </c>
      <c r="D63" s="49">
        <v>19.965</v>
      </c>
      <c r="E63" s="50">
        <v>0</v>
      </c>
      <c r="F63" s="49">
        <v>14.8225</v>
      </c>
      <c r="G63" s="2">
        <v>26</v>
      </c>
      <c r="H63" s="54">
        <f t="shared" si="0"/>
        <v>60.7875</v>
      </c>
      <c r="I63" s="9"/>
      <c r="K63" s="23" t="s">
        <v>163</v>
      </c>
      <c r="L63" s="14" t="s">
        <v>164</v>
      </c>
      <c r="M63" s="3">
        <f t="shared" si="2"/>
        <v>6</v>
      </c>
      <c r="N63" s="15">
        <v>11.1925</v>
      </c>
      <c r="O63" s="13">
        <v>23</v>
      </c>
      <c r="P63" s="61">
        <f t="shared" si="3"/>
        <v>35</v>
      </c>
      <c r="Q63" s="9"/>
    </row>
    <row r="64" spans="1:17" ht="13.5">
      <c r="A64" s="47" t="s">
        <v>404</v>
      </c>
      <c r="B64" s="47" t="s">
        <v>405</v>
      </c>
      <c r="C64" s="35">
        <f t="shared" si="1"/>
        <v>9</v>
      </c>
      <c r="D64" s="49">
        <v>23.5</v>
      </c>
      <c r="E64" s="50">
        <v>0</v>
      </c>
      <c r="F64" s="49">
        <v>18.15</v>
      </c>
      <c r="G64" s="2">
        <v>39</v>
      </c>
      <c r="H64" s="54">
        <f t="shared" si="0"/>
        <v>80.65</v>
      </c>
      <c r="I64" s="8"/>
      <c r="K64" s="23" t="s">
        <v>167</v>
      </c>
      <c r="L64" s="14" t="s">
        <v>168</v>
      </c>
      <c r="M64" s="3">
        <f t="shared" si="2"/>
        <v>5</v>
      </c>
      <c r="N64" s="15">
        <v>14.8225</v>
      </c>
      <c r="O64" s="13">
        <v>8</v>
      </c>
      <c r="P64" s="61">
        <f t="shared" si="3"/>
        <v>23</v>
      </c>
      <c r="Q64" s="9"/>
    </row>
    <row r="65" spans="1:17" ht="13.5">
      <c r="A65" s="47" t="s">
        <v>392</v>
      </c>
      <c r="B65" s="47" t="s">
        <v>393</v>
      </c>
      <c r="C65" s="35">
        <f t="shared" si="1"/>
        <v>7</v>
      </c>
      <c r="D65" s="49">
        <v>18.732217190430447</v>
      </c>
      <c r="E65" s="50">
        <v>0</v>
      </c>
      <c r="F65" s="49">
        <v>18.4525</v>
      </c>
      <c r="G65" s="2">
        <v>24</v>
      </c>
      <c r="H65" s="54">
        <f t="shared" si="0"/>
        <v>61.18471719043045</v>
      </c>
      <c r="I65" s="9"/>
      <c r="K65" s="23" t="s">
        <v>169</v>
      </c>
      <c r="L65" s="14" t="s">
        <v>170</v>
      </c>
      <c r="M65" s="3">
        <f t="shared" si="2"/>
        <v>5</v>
      </c>
      <c r="N65" s="36">
        <v>13.0075</v>
      </c>
      <c r="O65" s="37">
        <v>8</v>
      </c>
      <c r="P65" s="61">
        <f t="shared" si="3"/>
        <v>22</v>
      </c>
      <c r="Q65" s="9"/>
    </row>
    <row r="66" spans="1:17" ht="13.5">
      <c r="A66" s="47" t="s">
        <v>361</v>
      </c>
      <c r="B66" s="47" t="s">
        <v>362</v>
      </c>
      <c r="C66" s="35">
        <f t="shared" si="1"/>
        <v>9</v>
      </c>
      <c r="D66" s="49">
        <v>27.83</v>
      </c>
      <c r="E66" s="50">
        <v>0</v>
      </c>
      <c r="F66" s="49">
        <v>20</v>
      </c>
      <c r="G66" s="2">
        <v>40</v>
      </c>
      <c r="H66" s="54">
        <f t="shared" si="0"/>
        <v>87.83</v>
      </c>
      <c r="I66" s="9"/>
      <c r="K66" s="23" t="s">
        <v>171</v>
      </c>
      <c r="L66" s="14" t="s">
        <v>172</v>
      </c>
      <c r="M66" s="3">
        <f t="shared" si="2"/>
        <v>6</v>
      </c>
      <c r="N66" s="15">
        <v>14.2175</v>
      </c>
      <c r="O66" s="15">
        <v>20</v>
      </c>
      <c r="P66" s="61">
        <f t="shared" si="3"/>
        <v>35</v>
      </c>
      <c r="Q66" s="9"/>
    </row>
    <row r="67" spans="1:17" ht="13.5">
      <c r="A67" s="47" t="s">
        <v>470</v>
      </c>
      <c r="B67" s="47" t="s">
        <v>471</v>
      </c>
      <c r="C67" s="35">
        <f t="shared" si="1"/>
        <v>6</v>
      </c>
      <c r="D67" s="49">
        <v>13.79346781940442</v>
      </c>
      <c r="E67" s="50">
        <v>0</v>
      </c>
      <c r="F67" s="49">
        <v>15.125</v>
      </c>
      <c r="G67" s="2">
        <v>22</v>
      </c>
      <c r="H67" s="54">
        <f t="shared" si="0"/>
        <v>50.91846781940442</v>
      </c>
      <c r="I67" s="8"/>
      <c r="K67" s="23" t="s">
        <v>173</v>
      </c>
      <c r="L67" s="14" t="s">
        <v>174</v>
      </c>
      <c r="M67" s="3">
        <f t="shared" si="2"/>
        <v>5</v>
      </c>
      <c r="N67" s="15">
        <v>11.1925</v>
      </c>
      <c r="O67" s="15">
        <v>18</v>
      </c>
      <c r="P67" s="61">
        <f t="shared" si="3"/>
        <v>30</v>
      </c>
      <c r="Q67" s="9"/>
    </row>
    <row r="68" spans="1:17" ht="13.5">
      <c r="A68" s="47" t="s">
        <v>582</v>
      </c>
      <c r="B68" s="47" t="s">
        <v>583</v>
      </c>
      <c r="C68" s="35">
        <f t="shared" si="1"/>
        <v>5</v>
      </c>
      <c r="D68" s="49">
        <v>13.262125855785797</v>
      </c>
      <c r="E68" s="50">
        <v>0</v>
      </c>
      <c r="F68" s="49">
        <v>10.5875</v>
      </c>
      <c r="G68" s="2">
        <v>22</v>
      </c>
      <c r="H68" s="54">
        <f t="shared" si="0"/>
        <v>45.849625855785796</v>
      </c>
      <c r="I68" s="9"/>
      <c r="K68" s="23" t="s">
        <v>175</v>
      </c>
      <c r="L68" s="14" t="s">
        <v>176</v>
      </c>
      <c r="M68" s="3">
        <f t="shared" si="2"/>
        <v>5</v>
      </c>
      <c r="N68" s="15">
        <v>17.8475</v>
      </c>
      <c r="O68" s="15">
        <v>8</v>
      </c>
      <c r="P68" s="61">
        <f t="shared" si="3"/>
        <v>26</v>
      </c>
      <c r="Q68" s="9"/>
    </row>
    <row r="69" spans="1:17" ht="13.5">
      <c r="A69" s="47" t="s">
        <v>264</v>
      </c>
      <c r="B69" s="47" t="s">
        <v>265</v>
      </c>
      <c r="C69" s="35">
        <f t="shared" si="1"/>
        <v>5</v>
      </c>
      <c r="D69" s="49">
        <v>17.472957931171187</v>
      </c>
      <c r="E69" s="50">
        <v>1</v>
      </c>
      <c r="F69" s="49">
        <v>11.495</v>
      </c>
      <c r="G69" s="2">
        <v>18</v>
      </c>
      <c r="H69" s="54">
        <f t="shared" si="0"/>
        <v>47.967957931171185</v>
      </c>
      <c r="I69" s="8"/>
      <c r="K69" s="23" t="s">
        <v>177</v>
      </c>
      <c r="L69" s="14" t="s">
        <v>178</v>
      </c>
      <c r="M69" s="3">
        <f t="shared" si="2"/>
        <v>7</v>
      </c>
      <c r="N69" s="15">
        <v>12.705</v>
      </c>
      <c r="O69" s="15">
        <v>31</v>
      </c>
      <c r="P69" s="61">
        <f t="shared" si="3"/>
        <v>44</v>
      </c>
      <c r="Q69" s="9"/>
    </row>
    <row r="70" spans="1:17" ht="13.5">
      <c r="A70" s="47" t="s">
        <v>521</v>
      </c>
      <c r="B70" s="47" t="s">
        <v>522</v>
      </c>
      <c r="C70" s="35">
        <f aca="true" t="shared" si="4" ref="C70:C133">IF(H70&lt;50,5,IF(H70&lt;60,6,IF(H70&lt;70,7,IF(H70&lt;80,8,IF(H70&lt;90,9,10)))))</f>
        <v>6</v>
      </c>
      <c r="D70" s="49">
        <v>18.850456673223245</v>
      </c>
      <c r="E70" s="50">
        <v>0</v>
      </c>
      <c r="F70" s="49">
        <v>13.31</v>
      </c>
      <c r="G70" s="2">
        <v>24</v>
      </c>
      <c r="H70" s="54">
        <f aca="true" t="shared" si="5" ref="H70:H133">+SUM(D70:G70)</f>
        <v>56.160456673223244</v>
      </c>
      <c r="I70" s="9"/>
      <c r="K70" s="23" t="s">
        <v>179</v>
      </c>
      <c r="L70" s="14" t="s">
        <v>180</v>
      </c>
      <c r="M70" s="3">
        <f aca="true" t="shared" si="6" ref="M70:M90">IF(P70&lt;35,5,IF(P70&lt;42,6,IF(P70&lt;49,7,IF(P70&lt;56,8,IF(P70&lt;63,9,10)))))</f>
        <v>6</v>
      </c>
      <c r="N70" s="15">
        <v>10.89</v>
      </c>
      <c r="O70" s="15">
        <v>26</v>
      </c>
      <c r="P70" s="61">
        <f aca="true" t="shared" si="7" ref="P70:P90">ROUNDUP(SUM(N70:O70),0)</f>
        <v>37</v>
      </c>
      <c r="Q70" s="9"/>
    </row>
    <row r="71" spans="1:17" ht="13.5">
      <c r="A71" s="47" t="s">
        <v>410</v>
      </c>
      <c r="B71" s="47" t="s">
        <v>411</v>
      </c>
      <c r="C71" s="35">
        <f t="shared" si="4"/>
        <v>5</v>
      </c>
      <c r="D71" s="49">
        <v>15.809836390528034</v>
      </c>
      <c r="E71" s="50">
        <v>0</v>
      </c>
      <c r="F71" s="49">
        <v>17.8475</v>
      </c>
      <c r="G71" s="2">
        <v>13</v>
      </c>
      <c r="H71" s="54">
        <f t="shared" si="5"/>
        <v>46.65733639052803</v>
      </c>
      <c r="I71" s="9"/>
      <c r="K71" s="23" t="s">
        <v>181</v>
      </c>
      <c r="L71" s="14" t="s">
        <v>182</v>
      </c>
      <c r="M71" s="3">
        <f t="shared" si="6"/>
        <v>7</v>
      </c>
      <c r="N71" s="15">
        <v>13.0075</v>
      </c>
      <c r="O71" s="15">
        <v>28</v>
      </c>
      <c r="P71" s="61">
        <f t="shared" si="7"/>
        <v>42</v>
      </c>
      <c r="Q71" s="9"/>
    </row>
    <row r="72" spans="1:17" ht="13.5">
      <c r="A72" s="47" t="s">
        <v>13</v>
      </c>
      <c r="B72" s="47" t="s">
        <v>14</v>
      </c>
      <c r="C72" s="35">
        <f t="shared" si="4"/>
        <v>5</v>
      </c>
      <c r="D72" s="49">
        <v>15.003583245658174</v>
      </c>
      <c r="E72" s="50">
        <v>0</v>
      </c>
      <c r="F72" s="49">
        <v>12.4025</v>
      </c>
      <c r="G72" s="2">
        <v>15</v>
      </c>
      <c r="H72" s="54">
        <f t="shared" si="5"/>
        <v>42.406083245658174</v>
      </c>
      <c r="I72" s="8"/>
      <c r="K72" s="23" t="s">
        <v>183</v>
      </c>
      <c r="L72" s="14" t="s">
        <v>184</v>
      </c>
      <c r="M72" s="3">
        <f t="shared" si="6"/>
        <v>6</v>
      </c>
      <c r="N72" s="15">
        <v>13.31</v>
      </c>
      <c r="O72" s="15">
        <v>21</v>
      </c>
      <c r="P72" s="61">
        <f t="shared" si="7"/>
        <v>35</v>
      </c>
      <c r="Q72" s="9"/>
    </row>
    <row r="73" spans="1:17" ht="13.5">
      <c r="A73" s="47" t="s">
        <v>509</v>
      </c>
      <c r="B73" s="47" t="s">
        <v>510</v>
      </c>
      <c r="C73" s="35">
        <f t="shared" si="4"/>
        <v>5</v>
      </c>
      <c r="D73" s="49">
        <v>16.64675296951954</v>
      </c>
      <c r="E73" s="50">
        <v>0</v>
      </c>
      <c r="F73" s="49">
        <v>13.6125</v>
      </c>
      <c r="G73" s="2">
        <v>16</v>
      </c>
      <c r="H73" s="54">
        <f t="shared" si="5"/>
        <v>46.25925296951954</v>
      </c>
      <c r="I73" s="8"/>
      <c r="K73" s="23" t="s">
        <v>185</v>
      </c>
      <c r="L73" s="14" t="s">
        <v>186</v>
      </c>
      <c r="M73" s="3">
        <f t="shared" si="6"/>
        <v>6</v>
      </c>
      <c r="N73" s="15">
        <v>16.6375</v>
      </c>
      <c r="O73" s="15">
        <v>24</v>
      </c>
      <c r="P73" s="61">
        <f t="shared" si="7"/>
        <v>41</v>
      </c>
      <c r="Q73" s="9"/>
    </row>
    <row r="74" spans="1:17" ht="13.5">
      <c r="A74" s="47" t="s">
        <v>216</v>
      </c>
      <c r="B74" s="47" t="s">
        <v>217</v>
      </c>
      <c r="C74" s="35">
        <f t="shared" si="4"/>
        <v>10</v>
      </c>
      <c r="D74" s="49">
        <v>28.435</v>
      </c>
      <c r="E74" s="50">
        <v>0</v>
      </c>
      <c r="F74" s="49">
        <v>19.6625</v>
      </c>
      <c r="G74" s="2">
        <v>50</v>
      </c>
      <c r="H74" s="54">
        <f t="shared" si="5"/>
        <v>98.0975</v>
      </c>
      <c r="I74" s="9"/>
      <c r="K74" s="23" t="s">
        <v>58</v>
      </c>
      <c r="L74" s="14" t="s">
        <v>59</v>
      </c>
      <c r="M74" s="3">
        <f t="shared" si="6"/>
        <v>7</v>
      </c>
      <c r="N74" s="15">
        <v>15.73</v>
      </c>
      <c r="O74" s="15">
        <v>28</v>
      </c>
      <c r="P74" s="61">
        <f t="shared" si="7"/>
        <v>44</v>
      </c>
      <c r="Q74" s="9"/>
    </row>
    <row r="75" spans="1:17" ht="13.5">
      <c r="A75" s="47" t="s">
        <v>460</v>
      </c>
      <c r="B75" s="47" t="s">
        <v>461</v>
      </c>
      <c r="C75" s="35">
        <f t="shared" si="4"/>
        <v>7</v>
      </c>
      <c r="D75" s="49">
        <v>21.175</v>
      </c>
      <c r="E75" s="50">
        <v>0</v>
      </c>
      <c r="F75" s="49">
        <v>15.4275</v>
      </c>
      <c r="G75" s="2">
        <v>26</v>
      </c>
      <c r="H75" s="54">
        <f t="shared" si="5"/>
        <v>62.6025</v>
      </c>
      <c r="I75" s="8"/>
      <c r="K75" s="23" t="s">
        <v>187</v>
      </c>
      <c r="L75" s="14" t="s">
        <v>188</v>
      </c>
      <c r="M75" s="3">
        <f t="shared" si="6"/>
        <v>5</v>
      </c>
      <c r="N75" s="15">
        <v>10.285</v>
      </c>
      <c r="O75" s="15">
        <v>14</v>
      </c>
      <c r="P75" s="61">
        <f t="shared" si="7"/>
        <v>25</v>
      </c>
      <c r="Q75" s="9"/>
    </row>
    <row r="76" spans="1:17" ht="13.5">
      <c r="A76" s="47" t="s">
        <v>584</v>
      </c>
      <c r="B76" s="47" t="s">
        <v>585</v>
      </c>
      <c r="C76" s="35">
        <f t="shared" si="4"/>
        <v>5</v>
      </c>
      <c r="D76" s="49">
        <v>17.689485079974993</v>
      </c>
      <c r="E76" s="50">
        <v>0</v>
      </c>
      <c r="F76" s="49">
        <v>10.5875</v>
      </c>
      <c r="G76" s="2">
        <v>2</v>
      </c>
      <c r="H76" s="54">
        <f t="shared" si="5"/>
        <v>30.276985079974992</v>
      </c>
      <c r="I76" s="8"/>
      <c r="K76" s="23" t="s">
        <v>189</v>
      </c>
      <c r="L76" s="14" t="s">
        <v>190</v>
      </c>
      <c r="M76" s="3">
        <f t="shared" si="6"/>
        <v>7</v>
      </c>
      <c r="N76" s="15">
        <v>10.5875</v>
      </c>
      <c r="O76" s="15">
        <v>36</v>
      </c>
      <c r="P76" s="61">
        <f t="shared" si="7"/>
        <v>47</v>
      </c>
      <c r="Q76" s="9"/>
    </row>
    <row r="77" spans="1:17" ht="13.5">
      <c r="A77" s="47" t="s">
        <v>566</v>
      </c>
      <c r="B77" s="47" t="s">
        <v>567</v>
      </c>
      <c r="C77" s="35">
        <f t="shared" si="4"/>
        <v>8</v>
      </c>
      <c r="D77" s="49">
        <v>27.83</v>
      </c>
      <c r="E77" s="50">
        <v>0</v>
      </c>
      <c r="F77" s="49">
        <v>11.495</v>
      </c>
      <c r="G77" s="2">
        <v>32</v>
      </c>
      <c r="H77" s="54">
        <f t="shared" si="5"/>
        <v>71.32499999999999</v>
      </c>
      <c r="I77" s="9"/>
      <c r="K77" s="23" t="s">
        <v>191</v>
      </c>
      <c r="L77" s="14" t="s">
        <v>192</v>
      </c>
      <c r="M77" s="3">
        <f t="shared" si="6"/>
        <v>6</v>
      </c>
      <c r="N77" s="15">
        <v>16.6375</v>
      </c>
      <c r="O77" s="15">
        <v>22</v>
      </c>
      <c r="P77" s="61">
        <f t="shared" si="7"/>
        <v>39</v>
      </c>
      <c r="Q77" s="9"/>
    </row>
    <row r="78" spans="1:17" ht="13.5">
      <c r="A78" s="47" t="s">
        <v>380</v>
      </c>
      <c r="B78" s="47" t="s">
        <v>381</v>
      </c>
      <c r="C78" s="35">
        <f t="shared" si="4"/>
        <v>6</v>
      </c>
      <c r="D78" s="49">
        <v>10.448744339234253</v>
      </c>
      <c r="E78" s="50">
        <v>0</v>
      </c>
      <c r="F78" s="49">
        <v>19.6625</v>
      </c>
      <c r="G78" s="2">
        <v>25</v>
      </c>
      <c r="H78" s="54">
        <f t="shared" si="5"/>
        <v>55.111244339234254</v>
      </c>
      <c r="I78" s="8"/>
      <c r="K78" s="23" t="s">
        <v>193</v>
      </c>
      <c r="L78" s="14" t="s">
        <v>194</v>
      </c>
      <c r="M78" s="3">
        <f t="shared" si="6"/>
        <v>6</v>
      </c>
      <c r="N78" s="15">
        <v>16.335</v>
      </c>
      <c r="O78" s="15">
        <v>24</v>
      </c>
      <c r="P78" s="61">
        <f t="shared" si="7"/>
        <v>41</v>
      </c>
      <c r="Q78" s="9"/>
    </row>
    <row r="79" spans="1:17" ht="13.5">
      <c r="A79" s="47" t="s">
        <v>574</v>
      </c>
      <c r="B79" s="47" t="s">
        <v>575</v>
      </c>
      <c r="C79" s="35">
        <f t="shared" si="4"/>
        <v>6</v>
      </c>
      <c r="D79" s="49">
        <v>17.832296479270543</v>
      </c>
      <c r="E79" s="50">
        <v>0</v>
      </c>
      <c r="F79" s="49">
        <v>10.89</v>
      </c>
      <c r="G79" s="2">
        <v>28</v>
      </c>
      <c r="H79" s="54">
        <f t="shared" si="5"/>
        <v>56.72229647927054</v>
      </c>
      <c r="I79" s="8"/>
      <c r="K79" s="23" t="s">
        <v>195</v>
      </c>
      <c r="L79" s="14" t="s">
        <v>196</v>
      </c>
      <c r="M79" s="3">
        <f t="shared" si="6"/>
        <v>5</v>
      </c>
      <c r="N79" s="15">
        <v>11.7975</v>
      </c>
      <c r="O79" s="15">
        <v>17</v>
      </c>
      <c r="P79" s="61">
        <f t="shared" si="7"/>
        <v>29</v>
      </c>
      <c r="Q79" s="9"/>
    </row>
    <row r="80" spans="1:17" ht="13.5">
      <c r="A80" s="47" t="s">
        <v>444</v>
      </c>
      <c r="B80" s="47" t="s">
        <v>445</v>
      </c>
      <c r="C80" s="35">
        <f t="shared" si="4"/>
        <v>7</v>
      </c>
      <c r="D80" s="49">
        <v>14.4476693655368</v>
      </c>
      <c r="E80" s="50">
        <v>0</v>
      </c>
      <c r="F80" s="49">
        <v>16.0325</v>
      </c>
      <c r="G80" s="2">
        <v>34</v>
      </c>
      <c r="H80" s="54">
        <f t="shared" si="5"/>
        <v>64.4801693655368</v>
      </c>
      <c r="I80" s="9"/>
      <c r="K80" s="23" t="s">
        <v>197</v>
      </c>
      <c r="L80" s="14" t="s">
        <v>198</v>
      </c>
      <c r="M80" s="3">
        <f t="shared" si="6"/>
        <v>5</v>
      </c>
      <c r="N80" s="15">
        <v>10.5875</v>
      </c>
      <c r="O80" s="15">
        <v>0</v>
      </c>
      <c r="P80" s="61">
        <f t="shared" si="7"/>
        <v>11</v>
      </c>
      <c r="Q80" s="9"/>
    </row>
    <row r="81" spans="1:17" ht="13.5">
      <c r="A81" s="47" t="s">
        <v>274</v>
      </c>
      <c r="B81" s="47" t="s">
        <v>275</v>
      </c>
      <c r="C81" s="35">
        <f t="shared" si="4"/>
        <v>5</v>
      </c>
      <c r="D81" s="49">
        <v>10.531700288184439</v>
      </c>
      <c r="E81" s="50">
        <v>0</v>
      </c>
      <c r="F81" s="49">
        <v>16.0325</v>
      </c>
      <c r="G81" s="2">
        <v>0</v>
      </c>
      <c r="H81" s="54">
        <f t="shared" si="5"/>
        <v>26.564200288184438</v>
      </c>
      <c r="I81" s="9"/>
      <c r="K81" s="23" t="s">
        <v>60</v>
      </c>
      <c r="L81" s="14" t="s">
        <v>61</v>
      </c>
      <c r="M81" s="3">
        <f t="shared" si="6"/>
        <v>6</v>
      </c>
      <c r="N81" s="15">
        <v>17.545</v>
      </c>
      <c r="O81" s="15">
        <v>20</v>
      </c>
      <c r="P81" s="61">
        <f t="shared" si="7"/>
        <v>38</v>
      </c>
      <c r="Q81" s="9"/>
    </row>
    <row r="82" spans="1:17" ht="13.5">
      <c r="A82" s="47" t="s">
        <v>430</v>
      </c>
      <c r="B82" s="47" t="s">
        <v>431</v>
      </c>
      <c r="C82" s="35">
        <f t="shared" si="4"/>
        <v>7</v>
      </c>
      <c r="D82" s="49">
        <v>21.875745238857633</v>
      </c>
      <c r="E82" s="50">
        <v>1</v>
      </c>
      <c r="F82" s="49">
        <v>16.6375</v>
      </c>
      <c r="G82" s="2">
        <v>22</v>
      </c>
      <c r="H82" s="54">
        <f t="shared" si="5"/>
        <v>61.513245238857635</v>
      </c>
      <c r="I82" s="8"/>
      <c r="K82" s="23" t="s">
        <v>199</v>
      </c>
      <c r="L82" s="14" t="s">
        <v>200</v>
      </c>
      <c r="M82" s="3">
        <f t="shared" si="6"/>
        <v>6</v>
      </c>
      <c r="N82" s="15">
        <v>14.52</v>
      </c>
      <c r="O82" s="15">
        <v>26</v>
      </c>
      <c r="P82" s="61">
        <f t="shared" si="7"/>
        <v>41</v>
      </c>
      <c r="Q82" s="9"/>
    </row>
    <row r="83" spans="1:17" ht="13.5">
      <c r="A83" s="47" t="s">
        <v>527</v>
      </c>
      <c r="B83" s="47" t="s">
        <v>528</v>
      </c>
      <c r="C83" s="35">
        <f t="shared" si="4"/>
        <v>5</v>
      </c>
      <c r="D83" s="49">
        <v>17.812344662488755</v>
      </c>
      <c r="E83" s="50">
        <v>3</v>
      </c>
      <c r="F83" s="49">
        <v>13.0075</v>
      </c>
      <c r="G83" s="2">
        <v>10</v>
      </c>
      <c r="H83" s="54">
        <f t="shared" si="5"/>
        <v>43.819844662488755</v>
      </c>
      <c r="I83" s="8"/>
      <c r="K83" s="23" t="s">
        <v>201</v>
      </c>
      <c r="L83" s="14" t="s">
        <v>202</v>
      </c>
      <c r="M83" s="3">
        <f t="shared" si="6"/>
        <v>5</v>
      </c>
      <c r="N83" s="15">
        <v>15.73</v>
      </c>
      <c r="O83" s="15">
        <v>8</v>
      </c>
      <c r="P83" s="61">
        <f t="shared" si="7"/>
        <v>24</v>
      </c>
      <c r="Q83" s="9"/>
    </row>
    <row r="84" spans="1:17" ht="13.5">
      <c r="A84" s="47" t="s">
        <v>369</v>
      </c>
      <c r="B84" s="47" t="s">
        <v>370</v>
      </c>
      <c r="C84" s="35">
        <f t="shared" si="4"/>
        <v>6</v>
      </c>
      <c r="D84" s="49">
        <v>15.73</v>
      </c>
      <c r="E84" s="50">
        <v>0</v>
      </c>
      <c r="F84" s="49">
        <v>20</v>
      </c>
      <c r="G84" s="2">
        <v>20</v>
      </c>
      <c r="H84" s="54">
        <f t="shared" si="5"/>
        <v>55.730000000000004</v>
      </c>
      <c r="I84" s="9"/>
      <c r="K84" s="23" t="s">
        <v>203</v>
      </c>
      <c r="L84" s="14" t="s">
        <v>204</v>
      </c>
      <c r="M84" s="3">
        <f t="shared" si="6"/>
        <v>6</v>
      </c>
      <c r="N84" s="15">
        <v>12.4025</v>
      </c>
      <c r="O84" s="15">
        <v>22</v>
      </c>
      <c r="P84" s="61">
        <f t="shared" si="7"/>
        <v>35</v>
      </c>
      <c r="Q84" s="9"/>
    </row>
    <row r="85" spans="1:17" ht="13.5">
      <c r="A85" s="47" t="s">
        <v>533</v>
      </c>
      <c r="B85" s="47" t="s">
        <v>534</v>
      </c>
      <c r="C85" s="35">
        <f t="shared" si="4"/>
        <v>5</v>
      </c>
      <c r="D85" s="49">
        <v>13.675228336611621</v>
      </c>
      <c r="E85" s="50">
        <v>0</v>
      </c>
      <c r="F85" s="49">
        <v>12.705</v>
      </c>
      <c r="G85" s="2">
        <v>4</v>
      </c>
      <c r="H85" s="54">
        <f t="shared" si="5"/>
        <v>30.380228336611623</v>
      </c>
      <c r="I85" s="9"/>
      <c r="K85" s="23" t="s">
        <v>205</v>
      </c>
      <c r="L85" s="14" t="s">
        <v>206</v>
      </c>
      <c r="M85" s="3">
        <f t="shared" si="6"/>
        <v>5</v>
      </c>
      <c r="N85" s="15">
        <v>13.6125</v>
      </c>
      <c r="O85" s="15">
        <v>18</v>
      </c>
      <c r="P85" s="61">
        <f t="shared" si="7"/>
        <v>32</v>
      </c>
      <c r="Q85" s="9"/>
    </row>
    <row r="86" spans="1:17" ht="13.5">
      <c r="A86" s="47" t="s">
        <v>500</v>
      </c>
      <c r="B86" s="47" t="s">
        <v>501</v>
      </c>
      <c r="C86" s="35">
        <f t="shared" si="4"/>
        <v>6</v>
      </c>
      <c r="D86" s="49">
        <v>21.826601405852124</v>
      </c>
      <c r="E86" s="50">
        <v>4</v>
      </c>
      <c r="F86" s="49">
        <v>13.915</v>
      </c>
      <c r="G86" s="2">
        <v>18</v>
      </c>
      <c r="H86" s="54">
        <f t="shared" si="5"/>
        <v>57.74160140585212</v>
      </c>
      <c r="I86" s="7"/>
      <c r="K86" s="23" t="s">
        <v>214</v>
      </c>
      <c r="L86" s="14" t="s">
        <v>215</v>
      </c>
      <c r="M86" s="3">
        <f t="shared" si="6"/>
        <v>7</v>
      </c>
      <c r="N86" s="15">
        <v>15.73</v>
      </c>
      <c r="O86" s="64">
        <v>32</v>
      </c>
      <c r="P86" s="61">
        <f t="shared" si="7"/>
        <v>48</v>
      </c>
      <c r="Q86" s="9"/>
    </row>
    <row r="87" spans="1:17" ht="13.5">
      <c r="A87" s="47" t="s">
        <v>454</v>
      </c>
      <c r="B87" s="47" t="s">
        <v>455</v>
      </c>
      <c r="C87" s="35">
        <f t="shared" si="4"/>
        <v>7</v>
      </c>
      <c r="D87" s="49">
        <v>18.65850144092219</v>
      </c>
      <c r="E87" s="50">
        <v>0</v>
      </c>
      <c r="F87" s="49">
        <v>15.73</v>
      </c>
      <c r="G87" s="2">
        <v>26</v>
      </c>
      <c r="H87" s="54">
        <f t="shared" si="5"/>
        <v>60.38850144092219</v>
      </c>
      <c r="I87" s="8"/>
      <c r="K87" s="23" t="s">
        <v>220</v>
      </c>
      <c r="L87" s="14" t="s">
        <v>221</v>
      </c>
      <c r="M87" s="3">
        <f t="shared" si="6"/>
        <v>5</v>
      </c>
      <c r="N87" s="15">
        <v>12.4025</v>
      </c>
      <c r="O87" s="15">
        <v>4</v>
      </c>
      <c r="P87" s="61">
        <f t="shared" si="7"/>
        <v>17</v>
      </c>
      <c r="Q87" s="9"/>
    </row>
    <row r="88" spans="1:17" ht="13.5">
      <c r="A88" s="47" t="s">
        <v>288</v>
      </c>
      <c r="B88" s="47" t="s">
        <v>289</v>
      </c>
      <c r="C88" s="35">
        <f t="shared" si="4"/>
        <v>5</v>
      </c>
      <c r="D88" s="49">
        <v>13.768895902901665</v>
      </c>
      <c r="E88" s="50">
        <v>0</v>
      </c>
      <c r="F88" s="49">
        <v>10.5875</v>
      </c>
      <c r="G88" s="2">
        <v>8</v>
      </c>
      <c r="H88" s="54">
        <f t="shared" si="5"/>
        <v>32.35639590290167</v>
      </c>
      <c r="I88" s="8"/>
      <c r="K88" s="23" t="s">
        <v>224</v>
      </c>
      <c r="L88" s="14" t="s">
        <v>225</v>
      </c>
      <c r="M88" s="3">
        <f t="shared" si="6"/>
        <v>6</v>
      </c>
      <c r="N88" s="15">
        <v>18.15</v>
      </c>
      <c r="O88" s="13">
        <v>20</v>
      </c>
      <c r="P88" s="61">
        <f t="shared" si="7"/>
        <v>39</v>
      </c>
      <c r="Q88" s="9"/>
    </row>
    <row r="89" spans="1:17" ht="13.5">
      <c r="A89" s="47" t="s">
        <v>555</v>
      </c>
      <c r="B89" s="47" t="s">
        <v>556</v>
      </c>
      <c r="C89" s="35">
        <f t="shared" si="4"/>
        <v>5</v>
      </c>
      <c r="D89" s="49">
        <v>14.565908848329599</v>
      </c>
      <c r="E89" s="50">
        <v>0</v>
      </c>
      <c r="F89" s="49">
        <v>12.1</v>
      </c>
      <c r="G89" s="2">
        <v>18</v>
      </c>
      <c r="H89" s="54">
        <f t="shared" si="5"/>
        <v>44.6659088483296</v>
      </c>
      <c r="I89" s="9"/>
      <c r="K89" s="38" t="s">
        <v>236</v>
      </c>
      <c r="L89" s="39" t="s">
        <v>237</v>
      </c>
      <c r="M89" s="3">
        <f t="shared" si="6"/>
        <v>7</v>
      </c>
      <c r="N89" s="36">
        <v>15.4275</v>
      </c>
      <c r="O89" s="37">
        <v>30</v>
      </c>
      <c r="P89" s="61">
        <f t="shared" si="7"/>
        <v>46</v>
      </c>
      <c r="Q89" s="9"/>
    </row>
    <row r="90" spans="1:17" ht="13.5">
      <c r="A90" s="47" t="s">
        <v>586</v>
      </c>
      <c r="B90" s="47" t="s">
        <v>587</v>
      </c>
      <c r="C90" s="35">
        <f t="shared" si="4"/>
        <v>5</v>
      </c>
      <c r="D90" s="49">
        <v>14.757864080630652</v>
      </c>
      <c r="E90" s="50">
        <v>0</v>
      </c>
      <c r="F90" s="49">
        <v>10.285</v>
      </c>
      <c r="G90" s="2">
        <v>17</v>
      </c>
      <c r="H90" s="54">
        <f t="shared" si="5"/>
        <v>42.04286408063065</v>
      </c>
      <c r="I90" s="8"/>
      <c r="K90" s="23" t="s">
        <v>62</v>
      </c>
      <c r="L90" s="14" t="s">
        <v>63</v>
      </c>
      <c r="M90" s="3">
        <f t="shared" si="6"/>
        <v>7</v>
      </c>
      <c r="N90" s="15">
        <v>20</v>
      </c>
      <c r="O90" s="13">
        <v>28</v>
      </c>
      <c r="P90" s="61">
        <f t="shared" si="7"/>
        <v>48</v>
      </c>
      <c r="Q90" s="9"/>
    </row>
    <row r="91" spans="1:17" ht="13.5">
      <c r="A91" s="47" t="s">
        <v>218</v>
      </c>
      <c r="B91" s="47" t="s">
        <v>219</v>
      </c>
      <c r="C91" s="35">
        <f t="shared" si="4"/>
        <v>5</v>
      </c>
      <c r="D91" s="49">
        <v>15.73</v>
      </c>
      <c r="E91" s="50">
        <v>0</v>
      </c>
      <c r="F91" s="49">
        <v>10.89</v>
      </c>
      <c r="G91" s="2">
        <v>22</v>
      </c>
      <c r="H91" s="54">
        <f t="shared" si="5"/>
        <v>48.620000000000005</v>
      </c>
      <c r="I91" s="9"/>
      <c r="K91" s="40"/>
      <c r="L91" s="41"/>
      <c r="M91" s="42"/>
      <c r="N91" s="43"/>
      <c r="O91" s="44"/>
      <c r="P91" s="45"/>
      <c r="Q91" s="46"/>
    </row>
    <row r="92" spans="1:17" ht="13.5">
      <c r="A92" s="47" t="s">
        <v>355</v>
      </c>
      <c r="B92" s="47" t="s">
        <v>356</v>
      </c>
      <c r="C92" s="35">
        <f t="shared" si="4"/>
        <v>6</v>
      </c>
      <c r="D92" s="49">
        <v>16.99075980055807</v>
      </c>
      <c r="E92" s="50">
        <v>0</v>
      </c>
      <c r="F92" s="49">
        <v>20</v>
      </c>
      <c r="G92" s="2">
        <v>18</v>
      </c>
      <c r="H92" s="54">
        <f t="shared" si="5"/>
        <v>54.99075980055807</v>
      </c>
      <c r="I92" s="8"/>
      <c r="K92" s="40"/>
      <c r="L92" s="41"/>
      <c r="M92" s="42"/>
      <c r="N92" s="43"/>
      <c r="O92" s="44"/>
      <c r="P92" s="45"/>
      <c r="Q92" s="46"/>
    </row>
    <row r="93" spans="1:17" ht="13.5">
      <c r="A93" s="47" t="s">
        <v>268</v>
      </c>
      <c r="B93" s="47" t="s">
        <v>269</v>
      </c>
      <c r="C93" s="35">
        <f t="shared" si="4"/>
        <v>6</v>
      </c>
      <c r="D93" s="49">
        <v>21.880365338578596</v>
      </c>
      <c r="E93" s="50">
        <v>0</v>
      </c>
      <c r="F93" s="49">
        <v>19.6625</v>
      </c>
      <c r="G93" s="2">
        <v>16</v>
      </c>
      <c r="H93" s="54">
        <f t="shared" si="5"/>
        <v>57.54286533857859</v>
      </c>
      <c r="I93" s="9"/>
      <c r="K93" s="40"/>
      <c r="L93" s="41"/>
      <c r="M93" s="42"/>
      <c r="N93" s="43"/>
      <c r="O93" s="44"/>
      <c r="P93" s="45"/>
      <c r="Q93" s="46"/>
    </row>
    <row r="94" spans="1:17" ht="13.5">
      <c r="A94" s="47" t="s">
        <v>270</v>
      </c>
      <c r="B94" s="47" t="s">
        <v>271</v>
      </c>
      <c r="C94" s="35">
        <f t="shared" si="4"/>
        <v>6</v>
      </c>
      <c r="D94" s="49">
        <v>12.706211975664425</v>
      </c>
      <c r="E94" s="50">
        <v>0</v>
      </c>
      <c r="F94" s="49">
        <v>18.15</v>
      </c>
      <c r="G94" s="2">
        <v>27</v>
      </c>
      <c r="H94" s="54">
        <f t="shared" si="5"/>
        <v>57.85621197566442</v>
      </c>
      <c r="I94" s="8"/>
      <c r="K94" s="40"/>
      <c r="L94" s="41"/>
      <c r="M94" s="42"/>
      <c r="N94" s="43"/>
      <c r="O94" s="44"/>
      <c r="P94" s="45"/>
      <c r="Q94" s="46"/>
    </row>
    <row r="95" spans="1:17" ht="13.5">
      <c r="A95" s="47" t="s">
        <v>418</v>
      </c>
      <c r="B95" s="47" t="s">
        <v>419</v>
      </c>
      <c r="C95" s="35">
        <f t="shared" si="4"/>
        <v>6</v>
      </c>
      <c r="D95" s="49">
        <v>11.495</v>
      </c>
      <c r="E95" s="50">
        <v>0</v>
      </c>
      <c r="F95" s="49">
        <v>17.2425</v>
      </c>
      <c r="G95" s="2">
        <v>30</v>
      </c>
      <c r="H95" s="54">
        <f t="shared" si="5"/>
        <v>58.7375</v>
      </c>
      <c r="I95" s="8"/>
      <c r="K95" s="40"/>
      <c r="L95" s="41"/>
      <c r="M95" s="42"/>
      <c r="N95" s="43"/>
      <c r="O95" s="44"/>
      <c r="P95" s="45"/>
      <c r="Q95" s="46"/>
    </row>
    <row r="96" spans="1:17" ht="13.5">
      <c r="A96" s="47" t="s">
        <v>576</v>
      </c>
      <c r="B96" s="47" t="s">
        <v>577</v>
      </c>
      <c r="C96" s="35">
        <f t="shared" si="4"/>
        <v>5</v>
      </c>
      <c r="D96" s="49">
        <v>14.880723663144412</v>
      </c>
      <c r="E96" s="50">
        <v>0</v>
      </c>
      <c r="F96" s="49">
        <v>10.89</v>
      </c>
      <c r="G96" s="2">
        <v>4</v>
      </c>
      <c r="H96" s="54">
        <f t="shared" si="5"/>
        <v>29.770723663144413</v>
      </c>
      <c r="I96" s="9"/>
      <c r="K96" s="40"/>
      <c r="L96" s="41"/>
      <c r="M96" s="42"/>
      <c r="N96" s="43"/>
      <c r="O96" s="44"/>
      <c r="P96" s="45"/>
      <c r="Q96" s="46"/>
    </row>
    <row r="97" spans="1:17" ht="13.5">
      <c r="A97" s="47" t="s">
        <v>292</v>
      </c>
      <c r="B97" s="47" t="s">
        <v>293</v>
      </c>
      <c r="C97" s="35">
        <f t="shared" si="4"/>
        <v>7</v>
      </c>
      <c r="D97" s="49">
        <v>21.36897519174176</v>
      </c>
      <c r="E97" s="50">
        <v>0</v>
      </c>
      <c r="F97" s="49">
        <v>12.4025</v>
      </c>
      <c r="G97" s="2">
        <v>33</v>
      </c>
      <c r="H97" s="54">
        <f t="shared" si="5"/>
        <v>66.77147519174176</v>
      </c>
      <c r="I97" s="8"/>
      <c r="K97" s="40"/>
      <c r="L97" s="41"/>
      <c r="M97" s="42"/>
      <c r="N97" s="43"/>
      <c r="O97" s="44"/>
      <c r="P97" s="45"/>
      <c r="Q97" s="46"/>
    </row>
    <row r="98" spans="1:17" ht="13.5">
      <c r="A98" s="47" t="s">
        <v>276</v>
      </c>
      <c r="B98" s="47" t="s">
        <v>277</v>
      </c>
      <c r="C98" s="35">
        <f t="shared" si="4"/>
        <v>6</v>
      </c>
      <c r="D98" s="49">
        <v>16.9</v>
      </c>
      <c r="E98" s="50">
        <v>0</v>
      </c>
      <c r="F98" s="49">
        <v>13.6125</v>
      </c>
      <c r="G98" s="2">
        <v>24</v>
      </c>
      <c r="H98" s="54">
        <f t="shared" si="5"/>
        <v>54.5125</v>
      </c>
      <c r="I98" s="9"/>
      <c r="K98" s="40"/>
      <c r="L98" s="41"/>
      <c r="M98" s="42"/>
      <c r="N98" s="43"/>
      <c r="O98" s="44"/>
      <c r="P98" s="45"/>
      <c r="Q98" s="46"/>
    </row>
    <row r="99" spans="1:17" ht="13.5">
      <c r="A99" s="47" t="s">
        <v>299</v>
      </c>
      <c r="B99" s="47" t="s">
        <v>300</v>
      </c>
      <c r="C99" s="35">
        <f t="shared" si="4"/>
        <v>5</v>
      </c>
      <c r="D99" s="49">
        <v>12.273157678056814</v>
      </c>
      <c r="E99" s="50">
        <v>0</v>
      </c>
      <c r="F99" s="49">
        <v>15.73</v>
      </c>
      <c r="G99" s="2">
        <v>17</v>
      </c>
      <c r="H99" s="54">
        <f t="shared" si="5"/>
        <v>45.003157678056816</v>
      </c>
      <c r="I99" s="8"/>
      <c r="K99" s="40"/>
      <c r="L99" s="41"/>
      <c r="M99" s="42"/>
      <c r="N99" s="43"/>
      <c r="O99" s="44"/>
      <c r="P99" s="45"/>
      <c r="Q99" s="46"/>
    </row>
    <row r="100" spans="1:17" ht="13.5">
      <c r="A100" s="47" t="s">
        <v>406</v>
      </c>
      <c r="B100" s="47" t="s">
        <v>407</v>
      </c>
      <c r="C100" s="35">
        <f t="shared" si="4"/>
        <v>7</v>
      </c>
      <c r="D100" s="49">
        <v>18.755</v>
      </c>
      <c r="E100" s="50">
        <v>0</v>
      </c>
      <c r="F100" s="49">
        <v>18.15</v>
      </c>
      <c r="G100" s="2">
        <v>28</v>
      </c>
      <c r="H100" s="54">
        <f t="shared" si="5"/>
        <v>64.905</v>
      </c>
      <c r="I100" s="9"/>
      <c r="K100" s="40"/>
      <c r="L100" s="41"/>
      <c r="M100" s="42"/>
      <c r="N100" s="43"/>
      <c r="O100" s="44"/>
      <c r="P100" s="45"/>
      <c r="Q100" s="46"/>
    </row>
    <row r="101" spans="1:17" ht="13.5">
      <c r="A101" s="47" t="s">
        <v>272</v>
      </c>
      <c r="B101" s="47" t="s">
        <v>273</v>
      </c>
      <c r="C101" s="35">
        <f t="shared" si="4"/>
        <v>5</v>
      </c>
      <c r="D101" s="49">
        <v>16.700516902246008</v>
      </c>
      <c r="E101" s="50">
        <v>0</v>
      </c>
      <c r="F101" s="49">
        <v>13.6125</v>
      </c>
      <c r="G101" s="2">
        <v>2</v>
      </c>
      <c r="H101" s="54">
        <f t="shared" si="5"/>
        <v>32.313016902246005</v>
      </c>
      <c r="I101" s="9"/>
      <c r="K101" s="40"/>
      <c r="L101" s="41"/>
      <c r="M101" s="42"/>
      <c r="N101" s="43"/>
      <c r="O101" s="44"/>
      <c r="P101" s="45"/>
      <c r="Q101" s="46"/>
    </row>
    <row r="102" spans="1:17" ht="13.5">
      <c r="A102" s="47" t="s">
        <v>592</v>
      </c>
      <c r="B102" s="47" t="s">
        <v>593</v>
      </c>
      <c r="C102" s="35">
        <f t="shared" si="4"/>
        <v>7</v>
      </c>
      <c r="D102" s="49">
        <v>16.94</v>
      </c>
      <c r="E102" s="50">
        <v>0</v>
      </c>
      <c r="F102" s="49">
        <v>9.9825</v>
      </c>
      <c r="G102" s="2">
        <v>36</v>
      </c>
      <c r="H102" s="54">
        <f t="shared" si="5"/>
        <v>62.9225</v>
      </c>
      <c r="I102" s="8"/>
      <c r="K102" s="40"/>
      <c r="L102" s="41"/>
      <c r="M102" s="42"/>
      <c r="N102" s="43"/>
      <c r="O102" s="44"/>
      <c r="P102" s="45"/>
      <c r="Q102" s="46"/>
    </row>
    <row r="103" spans="1:17" ht="13.5">
      <c r="A103" s="47" t="s">
        <v>486</v>
      </c>
      <c r="B103" s="47" t="s">
        <v>487</v>
      </c>
      <c r="C103" s="35">
        <f t="shared" si="4"/>
        <v>5</v>
      </c>
      <c r="D103" s="49">
        <v>18.269970876599118</v>
      </c>
      <c r="E103" s="50">
        <v>0</v>
      </c>
      <c r="F103" s="49">
        <v>14.52</v>
      </c>
      <c r="G103" s="2">
        <v>14</v>
      </c>
      <c r="H103" s="54">
        <f t="shared" si="5"/>
        <v>46.789970876599114</v>
      </c>
      <c r="I103" s="9"/>
      <c r="K103" s="40"/>
      <c r="L103" s="41"/>
      <c r="M103" s="42"/>
      <c r="N103" s="43"/>
      <c r="O103" s="44"/>
      <c r="P103" s="45"/>
      <c r="Q103" s="46"/>
    </row>
    <row r="104" spans="1:9" ht="13.5">
      <c r="A104" s="47" t="s">
        <v>290</v>
      </c>
      <c r="B104" s="47" t="s">
        <v>291</v>
      </c>
      <c r="C104" s="35">
        <f t="shared" si="4"/>
        <v>6</v>
      </c>
      <c r="D104" s="49">
        <v>12.85364347468094</v>
      </c>
      <c r="E104" s="50">
        <v>0</v>
      </c>
      <c r="F104" s="49">
        <v>12.4025</v>
      </c>
      <c r="G104" s="2">
        <v>32</v>
      </c>
      <c r="H104" s="54">
        <f t="shared" si="5"/>
        <v>57.25614347468094</v>
      </c>
      <c r="I104" s="8"/>
    </row>
    <row r="105" spans="1:9" ht="13.5">
      <c r="A105" s="47" t="s">
        <v>432</v>
      </c>
      <c r="B105" s="47" t="s">
        <v>433</v>
      </c>
      <c r="C105" s="35">
        <f t="shared" si="4"/>
        <v>7</v>
      </c>
      <c r="D105" s="49">
        <v>20.47367458030282</v>
      </c>
      <c r="E105" s="50">
        <v>0</v>
      </c>
      <c r="F105" s="49">
        <v>16.6375</v>
      </c>
      <c r="G105" s="2">
        <v>24</v>
      </c>
      <c r="H105" s="54">
        <f t="shared" si="5"/>
        <v>61.111174580302816</v>
      </c>
      <c r="I105" s="8"/>
    </row>
    <row r="106" spans="1:9" ht="13.5">
      <c r="A106" s="47" t="s">
        <v>492</v>
      </c>
      <c r="B106" s="47" t="s">
        <v>493</v>
      </c>
      <c r="C106" s="35">
        <f t="shared" si="4"/>
        <v>6</v>
      </c>
      <c r="D106" s="49">
        <v>18.609357607916685</v>
      </c>
      <c r="E106" s="50">
        <v>0</v>
      </c>
      <c r="F106" s="49">
        <v>14.2175</v>
      </c>
      <c r="G106" s="2">
        <v>19</v>
      </c>
      <c r="H106" s="54">
        <f t="shared" si="5"/>
        <v>51.826857607916686</v>
      </c>
      <c r="I106" s="9"/>
    </row>
    <row r="107" spans="1:9" ht="13.5">
      <c r="A107" s="47" t="s">
        <v>488</v>
      </c>
      <c r="B107" s="47" t="s">
        <v>489</v>
      </c>
      <c r="C107" s="35">
        <f t="shared" si="4"/>
        <v>5</v>
      </c>
      <c r="D107" s="49">
        <v>15.73</v>
      </c>
      <c r="E107" s="50">
        <v>0</v>
      </c>
      <c r="F107" s="49">
        <v>14.52</v>
      </c>
      <c r="G107" s="2">
        <v>8</v>
      </c>
      <c r="H107" s="54">
        <f t="shared" si="5"/>
        <v>38.25</v>
      </c>
      <c r="I107" s="8"/>
    </row>
    <row r="108" spans="1:9" ht="13.5">
      <c r="A108" s="47" t="s">
        <v>511</v>
      </c>
      <c r="B108" s="47" t="s">
        <v>512</v>
      </c>
      <c r="C108" s="35">
        <f t="shared" si="4"/>
        <v>5</v>
      </c>
      <c r="D108" s="49">
        <v>16.794184468536052</v>
      </c>
      <c r="E108" s="50">
        <v>3</v>
      </c>
      <c r="F108" s="49">
        <v>13.6125</v>
      </c>
      <c r="G108" s="2">
        <v>15</v>
      </c>
      <c r="H108" s="54">
        <f t="shared" si="5"/>
        <v>48.406684468536056</v>
      </c>
      <c r="I108" s="8"/>
    </row>
    <row r="109" spans="1:9" ht="13.5">
      <c r="A109" s="47" t="s">
        <v>222</v>
      </c>
      <c r="B109" s="47" t="s">
        <v>223</v>
      </c>
      <c r="C109" s="35">
        <f t="shared" si="4"/>
        <v>7</v>
      </c>
      <c r="D109" s="49">
        <v>22.385</v>
      </c>
      <c r="E109" s="50">
        <v>0</v>
      </c>
      <c r="F109" s="49">
        <v>18.755</v>
      </c>
      <c r="G109" s="2">
        <v>24</v>
      </c>
      <c r="H109" s="54">
        <f t="shared" si="5"/>
        <v>65.14</v>
      </c>
      <c r="I109" s="9"/>
    </row>
    <row r="110" spans="1:9" ht="13.5">
      <c r="A110" s="47" t="s">
        <v>373</v>
      </c>
      <c r="B110" s="47" t="s">
        <v>296</v>
      </c>
      <c r="C110" s="35">
        <f t="shared" si="4"/>
        <v>7</v>
      </c>
      <c r="D110" s="49">
        <v>11.279569400606865</v>
      </c>
      <c r="E110" s="50">
        <v>4</v>
      </c>
      <c r="F110" s="49">
        <v>20</v>
      </c>
      <c r="G110" s="2">
        <v>32</v>
      </c>
      <c r="H110" s="54">
        <f t="shared" si="5"/>
        <v>67.27956940060687</v>
      </c>
      <c r="I110" s="8"/>
    </row>
    <row r="111" spans="1:9" ht="13.5">
      <c r="A111" s="47" t="s">
        <v>23</v>
      </c>
      <c r="B111" s="47" t="s">
        <v>24</v>
      </c>
      <c r="C111" s="35">
        <f t="shared" si="4"/>
        <v>5</v>
      </c>
      <c r="D111" s="49">
        <v>13.990043151426438</v>
      </c>
      <c r="E111" s="50">
        <v>0</v>
      </c>
      <c r="F111" s="49">
        <v>14.2175</v>
      </c>
      <c r="G111" s="2">
        <v>16</v>
      </c>
      <c r="H111" s="54">
        <f t="shared" si="5"/>
        <v>44.207543151426435</v>
      </c>
      <c r="I111" s="9"/>
    </row>
    <row r="112" spans="1:9" ht="13.5">
      <c r="A112" s="47" t="s">
        <v>25</v>
      </c>
      <c r="B112" s="47" t="s">
        <v>26</v>
      </c>
      <c r="C112" s="35">
        <f t="shared" si="4"/>
        <v>7</v>
      </c>
      <c r="D112" s="49">
        <v>14.550577131268774</v>
      </c>
      <c r="E112" s="50">
        <v>0</v>
      </c>
      <c r="F112" s="49">
        <v>16.94</v>
      </c>
      <c r="G112" s="2">
        <v>30</v>
      </c>
      <c r="H112" s="54">
        <f t="shared" si="5"/>
        <v>61.49057713126878</v>
      </c>
      <c r="I112" s="7"/>
    </row>
    <row r="113" spans="1:9" ht="13.5">
      <c r="A113" s="47" t="s">
        <v>363</v>
      </c>
      <c r="B113" s="47" t="s">
        <v>364</v>
      </c>
      <c r="C113" s="35">
        <f t="shared" si="4"/>
        <v>8</v>
      </c>
      <c r="D113" s="49">
        <v>24.202308525075097</v>
      </c>
      <c r="E113" s="50">
        <v>0</v>
      </c>
      <c r="F113" s="49">
        <v>20</v>
      </c>
      <c r="G113" s="2">
        <v>32</v>
      </c>
      <c r="H113" s="54">
        <f t="shared" si="5"/>
        <v>76.2023085250751</v>
      </c>
      <c r="I113" s="9"/>
    </row>
    <row r="114" spans="1:9" ht="13.5">
      <c r="A114" s="47" t="s">
        <v>374</v>
      </c>
      <c r="B114" s="47" t="s">
        <v>375</v>
      </c>
      <c r="C114" s="35">
        <f t="shared" si="4"/>
        <v>8</v>
      </c>
      <c r="D114" s="49">
        <v>13.311269688791302</v>
      </c>
      <c r="E114" s="50">
        <v>0</v>
      </c>
      <c r="F114" s="49">
        <v>20</v>
      </c>
      <c r="G114" s="2">
        <v>37</v>
      </c>
      <c r="H114" s="54">
        <f t="shared" si="5"/>
        <v>70.3112696887913</v>
      </c>
      <c r="I114" s="8"/>
    </row>
    <row r="115" spans="1:9" ht="13.5">
      <c r="A115" s="47" t="s">
        <v>357</v>
      </c>
      <c r="B115" s="47" t="s">
        <v>358</v>
      </c>
      <c r="C115" s="35">
        <f t="shared" si="4"/>
        <v>8</v>
      </c>
      <c r="D115" s="49">
        <v>19.602945885366637</v>
      </c>
      <c r="E115" s="50">
        <v>3</v>
      </c>
      <c r="F115" s="49">
        <v>20</v>
      </c>
      <c r="G115" s="2">
        <v>32</v>
      </c>
      <c r="H115" s="54">
        <f t="shared" si="5"/>
        <v>74.60294588536664</v>
      </c>
      <c r="I115" s="9"/>
    </row>
    <row r="116" spans="1:9" ht="13.5">
      <c r="A116" s="47" t="s">
        <v>301</v>
      </c>
      <c r="B116" s="47" t="s">
        <v>302</v>
      </c>
      <c r="C116" s="35">
        <f t="shared" si="4"/>
        <v>6</v>
      </c>
      <c r="D116" s="49">
        <v>10.792751170272783</v>
      </c>
      <c r="E116" s="50">
        <v>3.5</v>
      </c>
      <c r="F116" s="49">
        <v>13.0075</v>
      </c>
      <c r="G116" s="2">
        <v>24</v>
      </c>
      <c r="H116" s="54">
        <f t="shared" si="5"/>
        <v>51.30025117027279</v>
      </c>
      <c r="I116" s="9"/>
    </row>
    <row r="117" spans="1:9" ht="13.5">
      <c r="A117" s="47" t="s">
        <v>394</v>
      </c>
      <c r="B117" s="47" t="s">
        <v>395</v>
      </c>
      <c r="C117" s="35">
        <f t="shared" si="4"/>
        <v>7</v>
      </c>
      <c r="D117" s="49">
        <v>19.36</v>
      </c>
      <c r="E117" s="50">
        <v>0</v>
      </c>
      <c r="F117" s="49">
        <v>18.4525</v>
      </c>
      <c r="G117" s="2">
        <v>30</v>
      </c>
      <c r="H117" s="54">
        <f t="shared" si="5"/>
        <v>67.8125</v>
      </c>
      <c r="I117" s="8"/>
    </row>
    <row r="118" spans="1:9" ht="13.5">
      <c r="A118" s="47" t="s">
        <v>434</v>
      </c>
      <c r="B118" s="47" t="s">
        <v>435</v>
      </c>
      <c r="C118" s="35">
        <f t="shared" si="4"/>
        <v>7</v>
      </c>
      <c r="D118" s="49">
        <v>18.653881341201224</v>
      </c>
      <c r="E118" s="50">
        <v>0</v>
      </c>
      <c r="F118" s="49">
        <v>16.6375</v>
      </c>
      <c r="G118" s="2">
        <v>27</v>
      </c>
      <c r="H118" s="54">
        <f t="shared" si="5"/>
        <v>62.29138134120122</v>
      </c>
      <c r="I118" s="7"/>
    </row>
    <row r="119" spans="1:9" ht="12" customHeight="1">
      <c r="A119" s="47" t="s">
        <v>294</v>
      </c>
      <c r="B119" s="47" t="s">
        <v>295</v>
      </c>
      <c r="C119" s="35">
        <f t="shared" si="4"/>
        <v>6</v>
      </c>
      <c r="D119" s="49">
        <v>14.880723663144412</v>
      </c>
      <c r="E119" s="50">
        <v>0</v>
      </c>
      <c r="F119" s="49">
        <v>18.15</v>
      </c>
      <c r="G119" s="2">
        <v>24</v>
      </c>
      <c r="H119" s="54">
        <f t="shared" si="5"/>
        <v>57.030723663144414</v>
      </c>
      <c r="I119" s="9"/>
    </row>
    <row r="120" spans="1:9" ht="13.5">
      <c r="A120" s="47" t="s">
        <v>472</v>
      </c>
      <c r="B120" s="47" t="s">
        <v>473</v>
      </c>
      <c r="C120" s="35">
        <f t="shared" si="4"/>
        <v>7</v>
      </c>
      <c r="D120" s="49">
        <v>14.108282634219233</v>
      </c>
      <c r="E120" s="50">
        <v>0</v>
      </c>
      <c r="F120" s="49">
        <v>15.125</v>
      </c>
      <c r="G120" s="2">
        <v>31</v>
      </c>
      <c r="H120" s="54">
        <f t="shared" si="5"/>
        <v>60.233282634219236</v>
      </c>
      <c r="I120" s="8"/>
    </row>
    <row r="121" spans="1:9" ht="13.5">
      <c r="A121" s="47" t="s">
        <v>278</v>
      </c>
      <c r="B121" s="47" t="s">
        <v>279</v>
      </c>
      <c r="C121" s="35">
        <f t="shared" si="4"/>
        <v>5</v>
      </c>
      <c r="D121" s="49">
        <v>10.649939770977236</v>
      </c>
      <c r="E121" s="50">
        <v>0</v>
      </c>
      <c r="F121" s="49">
        <v>15.125</v>
      </c>
      <c r="G121" s="2">
        <v>14</v>
      </c>
      <c r="H121" s="54">
        <f t="shared" si="5"/>
        <v>39.774939770977234</v>
      </c>
      <c r="I121" s="7"/>
    </row>
    <row r="122" spans="1:9" ht="13.5">
      <c r="A122" s="47" t="s">
        <v>27</v>
      </c>
      <c r="B122" s="47" t="s">
        <v>28</v>
      </c>
      <c r="C122" s="35">
        <f t="shared" si="4"/>
        <v>5</v>
      </c>
      <c r="D122" s="49">
        <v>12.386777061128646</v>
      </c>
      <c r="E122" s="50">
        <v>0</v>
      </c>
      <c r="F122" s="49">
        <v>16.335</v>
      </c>
      <c r="G122" s="2">
        <v>18</v>
      </c>
      <c r="H122" s="54">
        <f t="shared" si="5"/>
        <v>46.72177706112865</v>
      </c>
      <c r="I122" s="9"/>
    </row>
    <row r="123" spans="1:9" ht="13.5">
      <c r="A123" s="47" t="s">
        <v>474</v>
      </c>
      <c r="B123" s="47" t="s">
        <v>475</v>
      </c>
      <c r="C123" s="35">
        <f t="shared" si="4"/>
        <v>5</v>
      </c>
      <c r="D123" s="49">
        <v>30</v>
      </c>
      <c r="E123" s="50">
        <v>2</v>
      </c>
      <c r="F123" s="49">
        <v>15.125</v>
      </c>
      <c r="G123" s="2">
        <v>0</v>
      </c>
      <c r="H123" s="54">
        <f t="shared" si="5"/>
        <v>47.125</v>
      </c>
      <c r="I123" s="7"/>
    </row>
    <row r="124" spans="1:9" ht="13.5">
      <c r="A124" s="47" t="s">
        <v>286</v>
      </c>
      <c r="B124" s="47" t="s">
        <v>287</v>
      </c>
      <c r="C124" s="35">
        <f t="shared" si="4"/>
        <v>7</v>
      </c>
      <c r="D124" s="49">
        <v>19.410990653065582</v>
      </c>
      <c r="E124" s="50">
        <v>0</v>
      </c>
      <c r="F124" s="49">
        <v>13.915</v>
      </c>
      <c r="G124" s="2">
        <v>27</v>
      </c>
      <c r="H124" s="54">
        <f t="shared" si="5"/>
        <v>60.32599065306558</v>
      </c>
      <c r="I124" s="9"/>
    </row>
    <row r="125" spans="1:9" ht="13.5">
      <c r="A125" s="47" t="s">
        <v>446</v>
      </c>
      <c r="B125" s="47" t="s">
        <v>447</v>
      </c>
      <c r="C125" s="35">
        <f t="shared" si="4"/>
        <v>6</v>
      </c>
      <c r="D125" s="49">
        <v>11.884627113733742</v>
      </c>
      <c r="E125" s="50">
        <v>2</v>
      </c>
      <c r="F125" s="49">
        <v>16.0325</v>
      </c>
      <c r="G125" s="2">
        <v>24</v>
      </c>
      <c r="H125" s="54">
        <f t="shared" si="5"/>
        <v>53.91712711373374</v>
      </c>
      <c r="I125" s="8"/>
    </row>
    <row r="126" spans="1:9" ht="13.5">
      <c r="A126" s="47" t="s">
        <v>456</v>
      </c>
      <c r="B126" s="47" t="s">
        <v>457</v>
      </c>
      <c r="C126" s="35">
        <f t="shared" si="4"/>
        <v>5</v>
      </c>
      <c r="D126" s="49">
        <v>16.528513486726744</v>
      </c>
      <c r="E126" s="50">
        <v>0</v>
      </c>
      <c r="F126" s="49">
        <v>15.73</v>
      </c>
      <c r="G126" s="2">
        <v>12</v>
      </c>
      <c r="H126" s="54">
        <f t="shared" si="5"/>
        <v>44.25851348672674</v>
      </c>
      <c r="I126" s="9"/>
    </row>
    <row r="127" spans="1:9" ht="13.5">
      <c r="A127" s="47" t="s">
        <v>319</v>
      </c>
      <c r="B127" s="47" t="s">
        <v>320</v>
      </c>
      <c r="C127" s="35">
        <f t="shared" si="4"/>
        <v>7</v>
      </c>
      <c r="D127" s="49">
        <v>17.035283533842613</v>
      </c>
      <c r="E127" s="50">
        <v>6</v>
      </c>
      <c r="F127" s="49">
        <v>16.6375</v>
      </c>
      <c r="G127" s="2">
        <v>26</v>
      </c>
      <c r="H127" s="54">
        <f t="shared" si="5"/>
        <v>65.67278353384262</v>
      </c>
      <c r="I127" s="8"/>
    </row>
    <row r="128" spans="1:9" ht="13.5">
      <c r="A128" s="47" t="s">
        <v>303</v>
      </c>
      <c r="B128" s="47" t="s">
        <v>304</v>
      </c>
      <c r="C128" s="35">
        <f t="shared" si="4"/>
        <v>6</v>
      </c>
      <c r="D128" s="49">
        <v>17.979727978287055</v>
      </c>
      <c r="E128" s="50">
        <v>1.5</v>
      </c>
      <c r="F128" s="49">
        <v>15.125</v>
      </c>
      <c r="G128" s="2">
        <v>24</v>
      </c>
      <c r="H128" s="54">
        <f t="shared" si="5"/>
        <v>58.60472797828706</v>
      </c>
      <c r="I128" s="9"/>
    </row>
    <row r="129" spans="1:9" ht="13.5">
      <c r="A129" s="47" t="s">
        <v>529</v>
      </c>
      <c r="B129" s="47" t="s">
        <v>296</v>
      </c>
      <c r="C129" s="35">
        <f t="shared" si="4"/>
        <v>5</v>
      </c>
      <c r="D129" s="49">
        <v>17.832296479270543</v>
      </c>
      <c r="E129" s="50">
        <v>0</v>
      </c>
      <c r="F129" s="49">
        <v>13.0075</v>
      </c>
      <c r="G129" s="2">
        <v>12</v>
      </c>
      <c r="H129" s="54">
        <f t="shared" si="5"/>
        <v>42.83979647927055</v>
      </c>
      <c r="I129" s="8"/>
    </row>
    <row r="130" spans="1:9" ht="13.5">
      <c r="A130" s="47" t="s">
        <v>297</v>
      </c>
      <c r="B130" s="47" t="s">
        <v>298</v>
      </c>
      <c r="C130" s="35">
        <f t="shared" si="4"/>
        <v>6</v>
      </c>
      <c r="D130" s="49">
        <v>15.736120641019777</v>
      </c>
      <c r="E130" s="50">
        <v>0</v>
      </c>
      <c r="F130" s="49">
        <v>15.73</v>
      </c>
      <c r="G130" s="2">
        <v>20</v>
      </c>
      <c r="H130" s="54">
        <f t="shared" si="5"/>
        <v>51.46612064101978</v>
      </c>
      <c r="I130" s="9"/>
    </row>
    <row r="131" spans="1:9" ht="13.5">
      <c r="A131" s="47" t="s">
        <v>376</v>
      </c>
      <c r="B131" s="47" t="s">
        <v>377</v>
      </c>
      <c r="C131" s="35">
        <f t="shared" si="4"/>
        <v>5</v>
      </c>
      <c r="D131" s="49">
        <v>12.922739124468231</v>
      </c>
      <c r="E131" s="50">
        <v>0</v>
      </c>
      <c r="F131" s="49">
        <v>20</v>
      </c>
      <c r="G131" s="2">
        <v>16</v>
      </c>
      <c r="H131" s="54">
        <f t="shared" si="5"/>
        <v>48.92273912446823</v>
      </c>
      <c r="I131" s="9"/>
    </row>
    <row r="132" spans="1:9" ht="13.5">
      <c r="A132" s="47" t="s">
        <v>557</v>
      </c>
      <c r="B132" s="47" t="s">
        <v>558</v>
      </c>
      <c r="C132" s="35">
        <f t="shared" si="4"/>
        <v>5</v>
      </c>
      <c r="D132" s="49">
        <v>18.343686626107377</v>
      </c>
      <c r="E132" s="50">
        <v>0</v>
      </c>
      <c r="F132" s="49">
        <v>12.1</v>
      </c>
      <c r="G132" s="2">
        <v>16</v>
      </c>
      <c r="H132" s="54">
        <f t="shared" si="5"/>
        <v>46.44368662610738</v>
      </c>
      <c r="I132" s="8"/>
    </row>
    <row r="133" spans="1:9" ht="13.5">
      <c r="A133" s="47" t="s">
        <v>284</v>
      </c>
      <c r="B133" s="47" t="s">
        <v>285</v>
      </c>
      <c r="C133" s="35">
        <f t="shared" si="4"/>
        <v>5</v>
      </c>
      <c r="D133" s="49">
        <v>11.956072457801564</v>
      </c>
      <c r="E133" s="50">
        <v>0</v>
      </c>
      <c r="F133" s="49">
        <v>10.89</v>
      </c>
      <c r="G133" s="2">
        <v>16</v>
      </c>
      <c r="H133" s="54">
        <f t="shared" si="5"/>
        <v>38.84607245780157</v>
      </c>
      <c r="I133" s="9"/>
    </row>
    <row r="134" spans="1:9" ht="13.5">
      <c r="A134" s="47" t="s">
        <v>359</v>
      </c>
      <c r="B134" s="47" t="s">
        <v>360</v>
      </c>
      <c r="C134" s="35">
        <f aca="true" t="shared" si="8" ref="C134:C197">IF(H134&lt;50,5,IF(H134&lt;60,6,IF(H134&lt;70,7,IF(H134&lt;80,8,IF(H134&lt;90,9,10)))))</f>
        <v>7</v>
      </c>
      <c r="D134" s="49">
        <v>11.029230135858377</v>
      </c>
      <c r="E134" s="50">
        <v>0</v>
      </c>
      <c r="F134" s="49">
        <v>20</v>
      </c>
      <c r="G134" s="2">
        <v>30</v>
      </c>
      <c r="H134" s="54">
        <f aca="true" t="shared" si="9" ref="H134:H197">+SUM(D134:G134)</f>
        <v>61.02923013585838</v>
      </c>
      <c r="I134" s="9"/>
    </row>
    <row r="135" spans="1:9" ht="13.5">
      <c r="A135" s="47" t="s">
        <v>282</v>
      </c>
      <c r="B135" s="47" t="s">
        <v>283</v>
      </c>
      <c r="C135" s="35">
        <f t="shared" si="8"/>
        <v>6</v>
      </c>
      <c r="D135" s="49">
        <v>12.730783892167178</v>
      </c>
      <c r="E135" s="50">
        <v>1</v>
      </c>
      <c r="F135" s="49">
        <v>13.915</v>
      </c>
      <c r="G135" s="2">
        <v>30</v>
      </c>
      <c r="H135" s="54">
        <f t="shared" si="9"/>
        <v>57.645783892167174</v>
      </c>
      <c r="I135" s="8"/>
    </row>
    <row r="136" spans="1:9" ht="13.5">
      <c r="A136" s="47" t="s">
        <v>396</v>
      </c>
      <c r="B136" s="47" t="s">
        <v>397</v>
      </c>
      <c r="C136" s="35">
        <f t="shared" si="8"/>
        <v>7</v>
      </c>
      <c r="D136" s="49">
        <v>17.6203894301877</v>
      </c>
      <c r="E136" s="50">
        <v>2</v>
      </c>
      <c r="F136" s="49">
        <v>18.4525</v>
      </c>
      <c r="G136" s="2">
        <v>28</v>
      </c>
      <c r="H136" s="54">
        <f t="shared" si="9"/>
        <v>66.0728894301877</v>
      </c>
      <c r="I136" s="9"/>
    </row>
    <row r="137" spans="1:9" ht="13.5">
      <c r="A137" s="47" t="s">
        <v>420</v>
      </c>
      <c r="B137" s="47" t="s">
        <v>421</v>
      </c>
      <c r="C137" s="35">
        <f t="shared" si="8"/>
        <v>6</v>
      </c>
      <c r="D137" s="49">
        <v>20.13890794870622</v>
      </c>
      <c r="E137" s="50">
        <v>0</v>
      </c>
      <c r="F137" s="49">
        <v>16.94</v>
      </c>
      <c r="G137" s="2">
        <v>18</v>
      </c>
      <c r="H137" s="54">
        <f t="shared" si="9"/>
        <v>55.07890794870622</v>
      </c>
      <c r="I137" s="8"/>
    </row>
    <row r="138" spans="1:9" ht="13.5">
      <c r="A138" s="47" t="s">
        <v>280</v>
      </c>
      <c r="B138" s="47" t="s">
        <v>281</v>
      </c>
      <c r="C138" s="35">
        <f t="shared" si="8"/>
        <v>6</v>
      </c>
      <c r="D138" s="49">
        <v>12.607924309653416</v>
      </c>
      <c r="E138" s="50">
        <v>0</v>
      </c>
      <c r="F138" s="49">
        <v>10.285</v>
      </c>
      <c r="G138" s="2">
        <v>28</v>
      </c>
      <c r="H138" s="54">
        <f t="shared" si="9"/>
        <v>50.89292430965342</v>
      </c>
      <c r="I138" s="8"/>
    </row>
    <row r="139" spans="1:9" ht="13.5">
      <c r="A139" s="47" t="s">
        <v>562</v>
      </c>
      <c r="B139" s="47" t="s">
        <v>563</v>
      </c>
      <c r="C139" s="35">
        <f t="shared" si="8"/>
        <v>6</v>
      </c>
      <c r="D139" s="49">
        <v>12.705</v>
      </c>
      <c r="E139" s="50">
        <v>8</v>
      </c>
      <c r="F139" s="49">
        <v>11.7975</v>
      </c>
      <c r="G139" s="2">
        <v>22</v>
      </c>
      <c r="H139" s="54">
        <f t="shared" si="9"/>
        <v>54.5025</v>
      </c>
      <c r="I139" s="8"/>
    </row>
    <row r="140" spans="1:9" ht="13.5">
      <c r="A140" s="47" t="s">
        <v>448</v>
      </c>
      <c r="B140" s="47" t="s">
        <v>449</v>
      </c>
      <c r="C140" s="35">
        <f t="shared" si="8"/>
        <v>9</v>
      </c>
      <c r="D140" s="49">
        <v>28.435</v>
      </c>
      <c r="E140" s="50">
        <v>0</v>
      </c>
      <c r="F140" s="49">
        <v>16.0325</v>
      </c>
      <c r="G140" s="2">
        <v>36</v>
      </c>
      <c r="H140" s="54">
        <f t="shared" si="9"/>
        <v>80.4675</v>
      </c>
      <c r="I140" s="9"/>
    </row>
    <row r="141" spans="1:9" ht="13.5">
      <c r="A141" s="47" t="s">
        <v>371</v>
      </c>
      <c r="B141" s="47" t="s">
        <v>372</v>
      </c>
      <c r="C141" s="35">
        <f t="shared" si="8"/>
        <v>7</v>
      </c>
      <c r="D141" s="49">
        <v>12.219393745330343</v>
      </c>
      <c r="E141" s="50">
        <v>0</v>
      </c>
      <c r="F141" s="49">
        <v>20</v>
      </c>
      <c r="G141" s="2">
        <v>28</v>
      </c>
      <c r="H141" s="54">
        <f t="shared" si="9"/>
        <v>60.21939374533034</v>
      </c>
      <c r="I141" s="7"/>
    </row>
    <row r="142" spans="1:9" ht="13.5">
      <c r="A142" s="47" t="s">
        <v>513</v>
      </c>
      <c r="B142" s="47" t="s">
        <v>514</v>
      </c>
      <c r="C142" s="35">
        <f t="shared" si="8"/>
        <v>6</v>
      </c>
      <c r="D142" s="49">
        <v>19.656709818093105</v>
      </c>
      <c r="E142" s="50">
        <v>0</v>
      </c>
      <c r="F142" s="49">
        <v>13.6125</v>
      </c>
      <c r="G142" s="2">
        <v>18</v>
      </c>
      <c r="H142" s="54">
        <f t="shared" si="9"/>
        <v>51.2692098180931</v>
      </c>
      <c r="I142" s="9"/>
    </row>
    <row r="143" spans="1:9" ht="13.5">
      <c r="A143" s="47" t="s">
        <v>578</v>
      </c>
      <c r="B143" s="47" t="s">
        <v>579</v>
      </c>
      <c r="C143" s="35">
        <f t="shared" si="8"/>
        <v>5</v>
      </c>
      <c r="D143" s="49">
        <v>15.170966561456474</v>
      </c>
      <c r="E143" s="50">
        <v>1</v>
      </c>
      <c r="F143" s="49">
        <v>10.89</v>
      </c>
      <c r="G143" s="2">
        <v>17</v>
      </c>
      <c r="H143" s="54">
        <f t="shared" si="9"/>
        <v>44.060966561456475</v>
      </c>
      <c r="I143" s="8"/>
    </row>
    <row r="144" spans="1:9" ht="13.5">
      <c r="A144" s="47" t="s">
        <v>386</v>
      </c>
      <c r="B144" s="47" t="s">
        <v>387</v>
      </c>
      <c r="C144" s="35">
        <f t="shared" si="8"/>
        <v>8</v>
      </c>
      <c r="D144" s="49">
        <v>15.854360123812572</v>
      </c>
      <c r="E144" s="50">
        <v>10</v>
      </c>
      <c r="F144" s="49">
        <v>18.755</v>
      </c>
      <c r="G144" s="2">
        <v>30</v>
      </c>
      <c r="H144" s="54">
        <f t="shared" si="9"/>
        <v>74.60936012381256</v>
      </c>
      <c r="I144" s="9"/>
    </row>
    <row r="145" spans="1:9" ht="13.5">
      <c r="A145" s="47" t="s">
        <v>568</v>
      </c>
      <c r="B145" s="47" t="s">
        <v>569</v>
      </c>
      <c r="C145" s="35">
        <f t="shared" si="8"/>
        <v>6</v>
      </c>
      <c r="D145" s="49">
        <v>14.762484180351617</v>
      </c>
      <c r="E145" s="50">
        <v>5.5</v>
      </c>
      <c r="F145" s="49">
        <v>11.495</v>
      </c>
      <c r="G145" s="2">
        <v>19</v>
      </c>
      <c r="H145" s="54">
        <f t="shared" si="9"/>
        <v>50.75748418035162</v>
      </c>
      <c r="I145" s="8"/>
    </row>
    <row r="146" spans="1:9" ht="13.5">
      <c r="A146" s="47" t="s">
        <v>450</v>
      </c>
      <c r="B146" s="47" t="s">
        <v>451</v>
      </c>
      <c r="C146" s="35">
        <f t="shared" si="8"/>
        <v>8</v>
      </c>
      <c r="D146" s="49">
        <v>21.9295091715841</v>
      </c>
      <c r="E146" s="50">
        <v>10</v>
      </c>
      <c r="F146" s="49">
        <v>16.0325</v>
      </c>
      <c r="G146" s="2">
        <v>24</v>
      </c>
      <c r="H146" s="54">
        <f t="shared" si="9"/>
        <v>71.9620091715841</v>
      </c>
      <c r="I146" s="8"/>
    </row>
    <row r="147" spans="1:9" ht="13.5">
      <c r="A147" s="47" t="s">
        <v>29</v>
      </c>
      <c r="B147" s="47" t="s">
        <v>30</v>
      </c>
      <c r="C147" s="35">
        <f t="shared" si="8"/>
        <v>6</v>
      </c>
      <c r="D147" s="49">
        <v>15.003583245658174</v>
      </c>
      <c r="E147" s="50">
        <v>0</v>
      </c>
      <c r="F147" s="49">
        <v>15.4275</v>
      </c>
      <c r="G147" s="2">
        <v>20</v>
      </c>
      <c r="H147" s="54">
        <f t="shared" si="9"/>
        <v>50.43108324565817</v>
      </c>
      <c r="I147" s="9"/>
    </row>
    <row r="148" spans="1:11" ht="13.5">
      <c r="A148" s="47" t="s">
        <v>412</v>
      </c>
      <c r="B148" s="47" t="s">
        <v>413</v>
      </c>
      <c r="C148" s="35">
        <f t="shared" si="8"/>
        <v>8</v>
      </c>
      <c r="D148" s="49">
        <v>15.73</v>
      </c>
      <c r="E148" s="50">
        <v>0</v>
      </c>
      <c r="F148" s="49">
        <v>17.545</v>
      </c>
      <c r="G148" s="2">
        <v>44</v>
      </c>
      <c r="H148" s="54">
        <f t="shared" si="9"/>
        <v>77.275</v>
      </c>
      <c r="I148" s="8"/>
      <c r="K148" s="12"/>
    </row>
    <row r="149" spans="1:9" ht="13.5">
      <c r="A149" s="47" t="s">
        <v>515</v>
      </c>
      <c r="B149" s="47" t="s">
        <v>516</v>
      </c>
      <c r="C149" s="35">
        <f t="shared" si="8"/>
        <v>5</v>
      </c>
      <c r="D149" s="49">
        <v>11.668099964929937</v>
      </c>
      <c r="E149" s="50">
        <v>0</v>
      </c>
      <c r="F149" s="49">
        <v>13.6125</v>
      </c>
      <c r="G149" s="2">
        <v>6</v>
      </c>
      <c r="H149" s="54">
        <f t="shared" si="9"/>
        <v>31.280599964929937</v>
      </c>
      <c r="I149" s="7"/>
    </row>
    <row r="150" spans="1:9" ht="13.5">
      <c r="A150" s="47" t="s">
        <v>398</v>
      </c>
      <c r="B150" s="47" t="s">
        <v>399</v>
      </c>
      <c r="C150" s="35">
        <f t="shared" si="8"/>
        <v>9</v>
      </c>
      <c r="D150" s="49">
        <v>27.592592592592595</v>
      </c>
      <c r="E150" s="50">
        <v>0</v>
      </c>
      <c r="F150" s="49">
        <v>18.4525</v>
      </c>
      <c r="G150" s="2">
        <v>34</v>
      </c>
      <c r="H150" s="54">
        <f t="shared" si="9"/>
        <v>80.0450925925926</v>
      </c>
      <c r="I150" s="8"/>
    </row>
    <row r="151" spans="1:9" ht="13.5">
      <c r="A151" s="47" t="s">
        <v>523</v>
      </c>
      <c r="B151" s="47" t="s">
        <v>524</v>
      </c>
      <c r="C151" s="35">
        <f t="shared" si="8"/>
        <v>5</v>
      </c>
      <c r="D151" s="49">
        <v>17.545</v>
      </c>
      <c r="E151" s="50">
        <v>0</v>
      </c>
      <c r="F151" s="49">
        <v>13.31</v>
      </c>
      <c r="G151" s="2">
        <v>8</v>
      </c>
      <c r="H151" s="54">
        <f t="shared" si="9"/>
        <v>38.855000000000004</v>
      </c>
      <c r="I151" s="9"/>
    </row>
    <row r="152" spans="1:9" ht="13.5">
      <c r="A152" s="47" t="s">
        <v>462</v>
      </c>
      <c r="B152" s="47" t="s">
        <v>463</v>
      </c>
      <c r="C152" s="35">
        <f t="shared" si="8"/>
        <v>9</v>
      </c>
      <c r="D152" s="49">
        <v>17.9060122287788</v>
      </c>
      <c r="E152" s="50">
        <v>10</v>
      </c>
      <c r="F152" s="49">
        <v>15.4275</v>
      </c>
      <c r="G152" s="10">
        <v>40</v>
      </c>
      <c r="H152" s="54">
        <f t="shared" si="9"/>
        <v>83.3335122287788</v>
      </c>
      <c r="I152" s="9"/>
    </row>
    <row r="153" spans="1:9" ht="13.5">
      <c r="A153" s="47" t="s">
        <v>311</v>
      </c>
      <c r="B153" s="47" t="s">
        <v>312</v>
      </c>
      <c r="C153" s="35">
        <f t="shared" si="8"/>
        <v>6</v>
      </c>
      <c r="D153" s="49">
        <v>14.083710717716482</v>
      </c>
      <c r="E153" s="50">
        <v>0</v>
      </c>
      <c r="F153" s="49">
        <v>11.495</v>
      </c>
      <c r="G153" s="10">
        <v>28</v>
      </c>
      <c r="H153" s="54">
        <f t="shared" si="9"/>
        <v>53.57871071771648</v>
      </c>
      <c r="I153" s="9"/>
    </row>
    <row r="154" spans="1:9" ht="13.5">
      <c r="A154" s="47" t="s">
        <v>382</v>
      </c>
      <c r="B154" s="47" t="s">
        <v>383</v>
      </c>
      <c r="C154" s="35">
        <f t="shared" si="8"/>
        <v>7</v>
      </c>
      <c r="D154" s="49">
        <v>16.700516902246008</v>
      </c>
      <c r="E154" s="50">
        <v>5</v>
      </c>
      <c r="F154" s="49">
        <v>19.6625</v>
      </c>
      <c r="G154" s="2">
        <v>20</v>
      </c>
      <c r="H154" s="54">
        <f t="shared" si="9"/>
        <v>61.36301690224601</v>
      </c>
      <c r="I154" s="8"/>
    </row>
    <row r="155" spans="1:9" ht="13.5">
      <c r="A155" s="47" t="s">
        <v>502</v>
      </c>
      <c r="B155" s="47" t="s">
        <v>503</v>
      </c>
      <c r="C155" s="35">
        <f t="shared" si="8"/>
        <v>5</v>
      </c>
      <c r="D155" s="49">
        <v>11.132137901590351</v>
      </c>
      <c r="E155" s="50">
        <v>0</v>
      </c>
      <c r="F155" s="49">
        <v>13.915</v>
      </c>
      <c r="G155" s="2">
        <v>20</v>
      </c>
      <c r="H155" s="54">
        <f t="shared" si="9"/>
        <v>45.04713790159035</v>
      </c>
      <c r="I155" s="8"/>
    </row>
    <row r="156" spans="1:9" ht="13.5">
      <c r="A156" s="47" t="s">
        <v>525</v>
      </c>
      <c r="B156" s="47" t="s">
        <v>526</v>
      </c>
      <c r="C156" s="35">
        <f t="shared" si="8"/>
        <v>5</v>
      </c>
      <c r="D156" s="49">
        <v>15.898883857097115</v>
      </c>
      <c r="E156" s="50">
        <v>0</v>
      </c>
      <c r="F156" s="49">
        <v>13.31</v>
      </c>
      <c r="G156" s="2">
        <v>6</v>
      </c>
      <c r="H156" s="54">
        <f t="shared" si="9"/>
        <v>35.20888385709711</v>
      </c>
      <c r="I156" s="8"/>
    </row>
    <row r="157" spans="1:9" ht="13.5">
      <c r="A157" s="47" t="s">
        <v>559</v>
      </c>
      <c r="B157" s="47" t="s">
        <v>22</v>
      </c>
      <c r="C157" s="35">
        <f t="shared" si="8"/>
        <v>5</v>
      </c>
      <c r="D157" s="49">
        <v>15.126442828171935</v>
      </c>
      <c r="E157" s="50">
        <v>0</v>
      </c>
      <c r="F157" s="49">
        <v>12.1</v>
      </c>
      <c r="G157" s="2">
        <v>2</v>
      </c>
      <c r="H157" s="54">
        <f t="shared" si="9"/>
        <v>29.226442828171933</v>
      </c>
      <c r="I157" s="9"/>
    </row>
    <row r="158" spans="1:9" ht="13.5">
      <c r="A158" s="47" t="s">
        <v>464</v>
      </c>
      <c r="B158" s="47" t="s">
        <v>465</v>
      </c>
      <c r="C158" s="35">
        <f t="shared" si="8"/>
        <v>7</v>
      </c>
      <c r="D158" s="49">
        <v>19.602945885366637</v>
      </c>
      <c r="E158" s="50">
        <v>0</v>
      </c>
      <c r="F158" s="49">
        <v>15.4275</v>
      </c>
      <c r="G158" s="2">
        <v>26</v>
      </c>
      <c r="H158" s="54">
        <f t="shared" si="9"/>
        <v>61.03044588536664</v>
      </c>
      <c r="I158" s="8"/>
    </row>
    <row r="159" spans="1:9" ht="13.5">
      <c r="A159" s="47" t="s">
        <v>539</v>
      </c>
      <c r="B159" s="47" t="s">
        <v>540</v>
      </c>
      <c r="C159" s="35">
        <f t="shared" si="8"/>
        <v>5</v>
      </c>
      <c r="D159" s="49">
        <v>15.125</v>
      </c>
      <c r="E159" s="50">
        <v>0</v>
      </c>
      <c r="F159" s="49">
        <v>12.4025</v>
      </c>
      <c r="G159" s="2">
        <v>18</v>
      </c>
      <c r="H159" s="54">
        <f t="shared" si="9"/>
        <v>45.5275</v>
      </c>
      <c r="I159" s="9"/>
    </row>
    <row r="160" spans="1:9" ht="13.5">
      <c r="A160" s="47" t="s">
        <v>317</v>
      </c>
      <c r="B160" s="47" t="s">
        <v>318</v>
      </c>
      <c r="C160" s="35">
        <f t="shared" si="8"/>
        <v>5</v>
      </c>
      <c r="D160" s="49">
        <v>10.620747754753518</v>
      </c>
      <c r="E160" s="50">
        <v>0</v>
      </c>
      <c r="F160" s="49">
        <v>11.495</v>
      </c>
      <c r="G160" s="2">
        <v>22</v>
      </c>
      <c r="H160" s="54">
        <f t="shared" si="9"/>
        <v>44.115747754753514</v>
      </c>
      <c r="I160" s="9"/>
    </row>
    <row r="161" spans="1:9" ht="13.5">
      <c r="A161" s="47" t="s">
        <v>309</v>
      </c>
      <c r="B161" s="47" t="s">
        <v>310</v>
      </c>
      <c r="C161" s="35">
        <f t="shared" si="8"/>
        <v>7</v>
      </c>
      <c r="D161" s="49">
        <v>12.607924309653416</v>
      </c>
      <c r="E161" s="50">
        <v>9</v>
      </c>
      <c r="F161" s="49">
        <v>13.31</v>
      </c>
      <c r="G161" s="2">
        <v>28</v>
      </c>
      <c r="H161" s="54">
        <f t="shared" si="9"/>
        <v>62.917924309653415</v>
      </c>
      <c r="I161" s="8"/>
    </row>
    <row r="162" spans="1:9" ht="13.5">
      <c r="A162" s="47" t="s">
        <v>31</v>
      </c>
      <c r="B162" s="47" t="s">
        <v>32</v>
      </c>
      <c r="C162" s="35">
        <f t="shared" si="8"/>
        <v>6</v>
      </c>
      <c r="D162" s="49">
        <v>18.36825854261013</v>
      </c>
      <c r="E162" s="50">
        <v>0</v>
      </c>
      <c r="F162" s="49">
        <v>16.94</v>
      </c>
      <c r="G162" s="2">
        <v>22</v>
      </c>
      <c r="H162" s="54">
        <f t="shared" si="9"/>
        <v>57.30825854261013</v>
      </c>
      <c r="I162" s="8"/>
    </row>
    <row r="163" spans="1:9" ht="13.5">
      <c r="A163" s="47" t="s">
        <v>33</v>
      </c>
      <c r="B163" s="47" t="s">
        <v>34</v>
      </c>
      <c r="C163" s="35">
        <f t="shared" si="8"/>
        <v>7</v>
      </c>
      <c r="D163" s="49">
        <v>15.416685726483998</v>
      </c>
      <c r="E163" s="50">
        <v>0</v>
      </c>
      <c r="F163" s="49">
        <v>14.2175</v>
      </c>
      <c r="G163" s="2">
        <v>34</v>
      </c>
      <c r="H163" s="54">
        <f t="shared" si="9"/>
        <v>63.634185726484</v>
      </c>
      <c r="I163" s="9"/>
    </row>
    <row r="164" spans="1:9" ht="13.5">
      <c r="A164" s="47" t="s">
        <v>504</v>
      </c>
      <c r="B164" s="47" t="s">
        <v>76</v>
      </c>
      <c r="C164" s="35">
        <f t="shared" si="8"/>
        <v>5</v>
      </c>
      <c r="D164" s="49">
        <v>15.22011039446198</v>
      </c>
      <c r="E164" s="50">
        <v>0</v>
      </c>
      <c r="F164" s="49">
        <v>13.915</v>
      </c>
      <c r="G164" s="2">
        <v>16</v>
      </c>
      <c r="H164" s="54">
        <f t="shared" si="9"/>
        <v>45.135110394461975</v>
      </c>
      <c r="I164" s="8"/>
    </row>
    <row r="165" spans="1:9" ht="13.5">
      <c r="A165" s="47" t="s">
        <v>35</v>
      </c>
      <c r="B165" s="47" t="s">
        <v>36</v>
      </c>
      <c r="C165" s="35">
        <f t="shared" si="8"/>
        <v>6</v>
      </c>
      <c r="D165" s="49">
        <v>13.81803973590717</v>
      </c>
      <c r="E165" s="50">
        <v>0</v>
      </c>
      <c r="F165" s="49">
        <v>13.31</v>
      </c>
      <c r="G165" s="2">
        <v>24</v>
      </c>
      <c r="H165" s="54">
        <f t="shared" si="9"/>
        <v>51.12803973590717</v>
      </c>
      <c r="I165" s="9"/>
    </row>
    <row r="166" spans="1:9" ht="13.5">
      <c r="A166" s="47" t="s">
        <v>315</v>
      </c>
      <c r="B166" s="47" t="s">
        <v>316</v>
      </c>
      <c r="C166" s="35">
        <f t="shared" si="8"/>
        <v>9</v>
      </c>
      <c r="D166" s="49">
        <v>28.654239665767044</v>
      </c>
      <c r="E166" s="50">
        <v>3</v>
      </c>
      <c r="F166" s="49">
        <v>17.545</v>
      </c>
      <c r="G166" s="2">
        <v>34</v>
      </c>
      <c r="H166" s="54">
        <f t="shared" si="9"/>
        <v>83.19923966576704</v>
      </c>
      <c r="I166" s="8"/>
    </row>
    <row r="167" spans="1:9" ht="13.5">
      <c r="A167" s="47" t="s">
        <v>307</v>
      </c>
      <c r="B167" s="47" t="s">
        <v>308</v>
      </c>
      <c r="C167" s="35">
        <f t="shared" si="8"/>
        <v>6</v>
      </c>
      <c r="D167" s="49">
        <v>13.990043151426438</v>
      </c>
      <c r="E167" s="50">
        <v>0</v>
      </c>
      <c r="F167" s="49">
        <v>16.0325</v>
      </c>
      <c r="G167" s="2">
        <v>26</v>
      </c>
      <c r="H167" s="54">
        <f t="shared" si="9"/>
        <v>56.02254315142643</v>
      </c>
      <c r="I167" s="9"/>
    </row>
    <row r="168" spans="1:9" ht="13.5">
      <c r="A168" s="47" t="s">
        <v>313</v>
      </c>
      <c r="B168" s="47" t="s">
        <v>314</v>
      </c>
      <c r="C168" s="35">
        <f t="shared" si="8"/>
        <v>8</v>
      </c>
      <c r="D168" s="49">
        <v>21.757505756064834</v>
      </c>
      <c r="E168" s="50">
        <v>5.5</v>
      </c>
      <c r="F168" s="49">
        <v>12.4025</v>
      </c>
      <c r="G168" s="2">
        <v>32</v>
      </c>
      <c r="H168" s="54">
        <f t="shared" si="9"/>
        <v>71.66000575606483</v>
      </c>
      <c r="I168" s="8"/>
    </row>
    <row r="169" spans="1:9" ht="13.5">
      <c r="A169" s="47" t="s">
        <v>305</v>
      </c>
      <c r="B169" s="47" t="s">
        <v>306</v>
      </c>
      <c r="C169" s="35">
        <f t="shared" si="8"/>
        <v>6</v>
      </c>
      <c r="D169" s="49">
        <v>17.856868395773294</v>
      </c>
      <c r="E169" s="50">
        <v>10</v>
      </c>
      <c r="F169" s="49">
        <v>13.6125</v>
      </c>
      <c r="G169" s="2">
        <v>12</v>
      </c>
      <c r="H169" s="54">
        <f t="shared" si="9"/>
        <v>53.469368395773294</v>
      </c>
      <c r="I169" s="8"/>
    </row>
    <row r="170" spans="1:9" ht="13.5">
      <c r="A170" s="47" t="s">
        <v>535</v>
      </c>
      <c r="B170" s="47" t="s">
        <v>536</v>
      </c>
      <c r="C170" s="35">
        <f t="shared" si="8"/>
        <v>6</v>
      </c>
      <c r="D170" s="49">
        <v>16.31198633792294</v>
      </c>
      <c r="E170" s="50">
        <v>0</v>
      </c>
      <c r="F170" s="49">
        <v>12.705</v>
      </c>
      <c r="G170" s="2">
        <v>28</v>
      </c>
      <c r="H170" s="54">
        <f t="shared" si="9"/>
        <v>57.01698633792294</v>
      </c>
      <c r="I170" s="9"/>
    </row>
    <row r="171" spans="1:9" ht="13.5">
      <c r="A171" s="47" t="s">
        <v>365</v>
      </c>
      <c r="B171" s="47" t="s">
        <v>366</v>
      </c>
      <c r="C171" s="35">
        <f t="shared" si="8"/>
        <v>10</v>
      </c>
      <c r="D171" s="49">
        <v>21.34440327523901</v>
      </c>
      <c r="E171" s="50">
        <v>10</v>
      </c>
      <c r="F171" s="49">
        <v>20</v>
      </c>
      <c r="G171" s="2">
        <v>39</v>
      </c>
      <c r="H171" s="54">
        <f t="shared" si="9"/>
        <v>90.34440327523902</v>
      </c>
      <c r="I171" s="8"/>
    </row>
    <row r="172" spans="1:9" ht="13.5">
      <c r="A172" s="47" t="s">
        <v>323</v>
      </c>
      <c r="B172" s="47" t="s">
        <v>324</v>
      </c>
      <c r="C172" s="35">
        <f t="shared" si="8"/>
        <v>5</v>
      </c>
      <c r="D172" s="49">
        <v>13.744323986398914</v>
      </c>
      <c r="E172" s="50">
        <v>0</v>
      </c>
      <c r="F172" s="49">
        <v>10.5875</v>
      </c>
      <c r="G172" s="2">
        <v>16</v>
      </c>
      <c r="H172" s="54">
        <f t="shared" si="9"/>
        <v>40.331823986398916</v>
      </c>
      <c r="I172" s="9"/>
    </row>
    <row r="173" spans="1:9" ht="13.5">
      <c r="A173" s="47" t="s">
        <v>422</v>
      </c>
      <c r="B173" s="47" t="s">
        <v>423</v>
      </c>
      <c r="C173" s="35">
        <f t="shared" si="8"/>
        <v>10</v>
      </c>
      <c r="D173" s="49">
        <v>26.333333333333336</v>
      </c>
      <c r="E173" s="50">
        <v>0</v>
      </c>
      <c r="F173" s="49">
        <v>16.94</v>
      </c>
      <c r="G173" s="2">
        <v>47</v>
      </c>
      <c r="H173" s="54">
        <f t="shared" si="9"/>
        <v>90.27333333333334</v>
      </c>
      <c r="I173" s="8"/>
    </row>
    <row r="174" spans="1:9" ht="13.5">
      <c r="A174" s="47" t="s">
        <v>325</v>
      </c>
      <c r="B174" s="47" t="s">
        <v>326</v>
      </c>
      <c r="C174" s="35">
        <f t="shared" si="8"/>
        <v>6</v>
      </c>
      <c r="D174" s="49">
        <v>17.27638259914917</v>
      </c>
      <c r="E174" s="50">
        <v>0</v>
      </c>
      <c r="F174" s="49">
        <v>16.335</v>
      </c>
      <c r="G174" s="2">
        <v>24</v>
      </c>
      <c r="H174" s="54">
        <f t="shared" si="9"/>
        <v>57.61138259914917</v>
      </c>
      <c r="I174" s="9"/>
    </row>
    <row r="175" spans="1:9" ht="13.5">
      <c r="A175" s="47" t="s">
        <v>226</v>
      </c>
      <c r="B175" s="47" t="s">
        <v>227</v>
      </c>
      <c r="C175" s="35">
        <f t="shared" si="8"/>
        <v>6</v>
      </c>
      <c r="D175" s="49">
        <v>15.125</v>
      </c>
      <c r="E175" s="50">
        <v>8</v>
      </c>
      <c r="F175" s="49">
        <v>10.5875</v>
      </c>
      <c r="G175" s="2">
        <v>22</v>
      </c>
      <c r="H175" s="54">
        <f t="shared" si="9"/>
        <v>55.7125</v>
      </c>
      <c r="I175" s="9"/>
    </row>
    <row r="176" spans="1:9" ht="13.5">
      <c r="A176" s="47" t="s">
        <v>228</v>
      </c>
      <c r="B176" s="47" t="s">
        <v>229</v>
      </c>
      <c r="C176" s="35">
        <f t="shared" si="8"/>
        <v>8</v>
      </c>
      <c r="D176" s="49">
        <v>25.41</v>
      </c>
      <c r="E176" s="50">
        <v>3.5</v>
      </c>
      <c r="F176" s="49">
        <v>20</v>
      </c>
      <c r="G176" s="2">
        <v>30</v>
      </c>
      <c r="H176" s="54">
        <f t="shared" si="9"/>
        <v>78.91</v>
      </c>
      <c r="I176" s="8"/>
    </row>
    <row r="177" spans="1:9" ht="13.5">
      <c r="A177" s="47" t="s">
        <v>572</v>
      </c>
      <c r="B177" s="47" t="s">
        <v>573</v>
      </c>
      <c r="C177" s="35">
        <f t="shared" si="8"/>
        <v>6</v>
      </c>
      <c r="D177" s="49">
        <v>13.31</v>
      </c>
      <c r="E177" s="50">
        <v>0</v>
      </c>
      <c r="F177" s="49">
        <v>11.1925</v>
      </c>
      <c r="G177" s="2">
        <v>32</v>
      </c>
      <c r="H177" s="54">
        <f t="shared" si="9"/>
        <v>56.5025</v>
      </c>
      <c r="I177" s="9"/>
    </row>
    <row r="178" spans="1:9" ht="13.5">
      <c r="A178" s="47" t="s">
        <v>541</v>
      </c>
      <c r="B178" s="47" t="s">
        <v>542</v>
      </c>
      <c r="C178" s="35">
        <f t="shared" si="8"/>
        <v>6</v>
      </c>
      <c r="D178" s="49">
        <v>22.385</v>
      </c>
      <c r="E178" s="50">
        <v>0</v>
      </c>
      <c r="F178" s="49">
        <v>12.4025</v>
      </c>
      <c r="G178" s="2">
        <v>16</v>
      </c>
      <c r="H178" s="54">
        <f t="shared" si="9"/>
        <v>50.7875</v>
      </c>
      <c r="I178" s="8"/>
    </row>
    <row r="179" spans="1:9" ht="13.5">
      <c r="A179" s="47" t="s">
        <v>321</v>
      </c>
      <c r="B179" s="47" t="s">
        <v>322</v>
      </c>
      <c r="C179" s="35">
        <f t="shared" si="8"/>
        <v>6</v>
      </c>
      <c r="D179" s="49">
        <v>21.590122440266533</v>
      </c>
      <c r="E179" s="50">
        <v>0</v>
      </c>
      <c r="F179" s="49">
        <v>13.0075</v>
      </c>
      <c r="G179" s="2">
        <v>17</v>
      </c>
      <c r="H179" s="54">
        <f t="shared" si="9"/>
        <v>51.597622440266534</v>
      </c>
      <c r="I179" s="8"/>
    </row>
    <row r="180" spans="1:9" ht="13.5">
      <c r="A180" s="47" t="s">
        <v>424</v>
      </c>
      <c r="B180" s="47" t="s">
        <v>425</v>
      </c>
      <c r="C180" s="35">
        <f t="shared" si="8"/>
        <v>6</v>
      </c>
      <c r="D180" s="49">
        <v>22.99</v>
      </c>
      <c r="E180" s="50">
        <v>0</v>
      </c>
      <c r="F180" s="49">
        <v>16.94</v>
      </c>
      <c r="G180" s="2">
        <v>18</v>
      </c>
      <c r="H180" s="54">
        <f t="shared" si="9"/>
        <v>57.93</v>
      </c>
      <c r="I180" s="9"/>
    </row>
    <row r="181" spans="1:9" ht="13.5">
      <c r="A181" s="47" t="s">
        <v>230</v>
      </c>
      <c r="B181" s="47" t="s">
        <v>231</v>
      </c>
      <c r="C181" s="35">
        <f t="shared" si="8"/>
        <v>7</v>
      </c>
      <c r="D181" s="49">
        <v>15.73</v>
      </c>
      <c r="E181" s="50">
        <v>0</v>
      </c>
      <c r="F181" s="49">
        <v>13.6125</v>
      </c>
      <c r="G181" s="2">
        <v>33</v>
      </c>
      <c r="H181" s="54">
        <f t="shared" si="9"/>
        <v>62.3425</v>
      </c>
      <c r="I181" s="9"/>
    </row>
    <row r="182" spans="1:9" ht="13.5">
      <c r="A182" s="47" t="s">
        <v>37</v>
      </c>
      <c r="B182" s="47" t="s">
        <v>38</v>
      </c>
      <c r="C182" s="35">
        <f t="shared" si="8"/>
        <v>5</v>
      </c>
      <c r="D182" s="49">
        <v>13.094742539987497</v>
      </c>
      <c r="E182" s="50">
        <v>0</v>
      </c>
      <c r="F182" s="49">
        <v>11.7975</v>
      </c>
      <c r="G182" s="2">
        <v>2</v>
      </c>
      <c r="H182" s="54">
        <f t="shared" si="9"/>
        <v>26.892242539987496</v>
      </c>
      <c r="I182" s="8"/>
    </row>
    <row r="183" spans="1:9" ht="13.5">
      <c r="A183" s="47" t="s">
        <v>333</v>
      </c>
      <c r="B183" s="47" t="s">
        <v>334</v>
      </c>
      <c r="C183" s="35">
        <f t="shared" si="8"/>
        <v>7</v>
      </c>
      <c r="D183" s="49">
        <v>20.71477364560938</v>
      </c>
      <c r="E183" s="50">
        <v>0</v>
      </c>
      <c r="F183" s="49">
        <v>13.31</v>
      </c>
      <c r="G183" s="2">
        <v>32</v>
      </c>
      <c r="H183" s="54">
        <f t="shared" si="9"/>
        <v>66.02477364560937</v>
      </c>
      <c r="I183" s="8"/>
    </row>
    <row r="184" spans="1:9" ht="13.5">
      <c r="A184" s="47" t="s">
        <v>343</v>
      </c>
      <c r="B184" s="47" t="s">
        <v>344</v>
      </c>
      <c r="C184" s="35">
        <f t="shared" si="8"/>
        <v>5</v>
      </c>
      <c r="D184" s="49">
        <v>15.898883857097115</v>
      </c>
      <c r="E184" s="50">
        <v>0</v>
      </c>
      <c r="F184" s="49">
        <v>14.2175</v>
      </c>
      <c r="G184" s="2">
        <v>14</v>
      </c>
      <c r="H184" s="54">
        <f t="shared" si="9"/>
        <v>44.11638385709711</v>
      </c>
      <c r="I184" s="9"/>
    </row>
    <row r="185" spans="1:9" ht="13.5">
      <c r="A185" s="47" t="s">
        <v>543</v>
      </c>
      <c r="B185" s="47" t="s">
        <v>544</v>
      </c>
      <c r="C185" s="35">
        <f t="shared" si="8"/>
        <v>5</v>
      </c>
      <c r="D185" s="49">
        <v>12.219393745330343</v>
      </c>
      <c r="E185" s="50">
        <v>0</v>
      </c>
      <c r="F185" s="49">
        <v>12.4025</v>
      </c>
      <c r="G185" s="2">
        <v>16</v>
      </c>
      <c r="H185" s="54">
        <f t="shared" si="9"/>
        <v>40.62189374533034</v>
      </c>
      <c r="I185" s="9"/>
    </row>
    <row r="186" spans="1:9" ht="13.5">
      <c r="A186" s="47" t="s">
        <v>408</v>
      </c>
      <c r="B186" s="47" t="s">
        <v>409</v>
      </c>
      <c r="C186" s="35">
        <f t="shared" si="8"/>
        <v>7</v>
      </c>
      <c r="D186" s="49">
        <v>23.936637543265785</v>
      </c>
      <c r="E186" s="50">
        <v>5</v>
      </c>
      <c r="F186" s="49">
        <v>18.15</v>
      </c>
      <c r="G186" s="2">
        <v>19</v>
      </c>
      <c r="H186" s="54">
        <f t="shared" si="9"/>
        <v>66.08663754326578</v>
      </c>
      <c r="I186" s="8"/>
    </row>
    <row r="187" spans="1:9" ht="13.5">
      <c r="A187" s="47" t="s">
        <v>426</v>
      </c>
      <c r="B187" s="47" t="s">
        <v>427</v>
      </c>
      <c r="C187" s="35">
        <f t="shared" si="8"/>
        <v>8</v>
      </c>
      <c r="D187" s="49">
        <v>30</v>
      </c>
      <c r="E187" s="50">
        <v>5.5</v>
      </c>
      <c r="F187" s="49">
        <v>16.94</v>
      </c>
      <c r="G187" s="2">
        <v>26</v>
      </c>
      <c r="H187" s="54">
        <f t="shared" si="9"/>
        <v>78.44</v>
      </c>
      <c r="I187" s="8"/>
    </row>
    <row r="188" spans="1:9" ht="13.5">
      <c r="A188" s="47" t="s">
        <v>337</v>
      </c>
      <c r="B188" s="47" t="s">
        <v>338</v>
      </c>
      <c r="C188" s="35">
        <f t="shared" si="8"/>
        <v>5</v>
      </c>
      <c r="D188" s="49">
        <v>16.07088727261638</v>
      </c>
      <c r="E188" s="50">
        <v>0</v>
      </c>
      <c r="F188" s="49">
        <v>16.0325</v>
      </c>
      <c r="G188" s="2">
        <v>15</v>
      </c>
      <c r="H188" s="54">
        <f t="shared" si="9"/>
        <v>47.103387272616374</v>
      </c>
      <c r="I188" s="8"/>
    </row>
    <row r="189" spans="1:9" ht="13.5">
      <c r="A189" s="47" t="s">
        <v>262</v>
      </c>
      <c r="B189" s="47" t="s">
        <v>263</v>
      </c>
      <c r="C189" s="35">
        <f t="shared" si="8"/>
        <v>5</v>
      </c>
      <c r="D189" s="49">
        <v>15.534925209276793</v>
      </c>
      <c r="E189" s="50">
        <v>0</v>
      </c>
      <c r="F189" s="49">
        <v>13.915</v>
      </c>
      <c r="G189" s="2"/>
      <c r="H189" s="54">
        <f t="shared" si="9"/>
        <v>29.449925209276792</v>
      </c>
      <c r="I189" s="9"/>
    </row>
    <row r="190" spans="1:9" ht="13.5">
      <c r="A190" s="47" t="s">
        <v>232</v>
      </c>
      <c r="B190" s="47" t="s">
        <v>233</v>
      </c>
      <c r="C190" s="35">
        <f t="shared" si="8"/>
        <v>7</v>
      </c>
      <c r="D190" s="49">
        <v>18.755</v>
      </c>
      <c r="E190" s="50">
        <v>0</v>
      </c>
      <c r="F190" s="49">
        <v>13.915</v>
      </c>
      <c r="G190" s="2">
        <v>29</v>
      </c>
      <c r="H190" s="54">
        <f t="shared" si="9"/>
        <v>61.67</v>
      </c>
      <c r="I190" s="9"/>
    </row>
    <row r="191" spans="1:9" ht="13.5">
      <c r="A191" s="47" t="s">
        <v>545</v>
      </c>
      <c r="B191" s="47" t="s">
        <v>546</v>
      </c>
      <c r="C191" s="35">
        <f t="shared" si="8"/>
        <v>5</v>
      </c>
      <c r="D191" s="49">
        <v>10.89</v>
      </c>
      <c r="E191" s="50">
        <v>0</v>
      </c>
      <c r="F191" s="49">
        <v>12.4025</v>
      </c>
      <c r="G191" s="2">
        <v>4</v>
      </c>
      <c r="H191" s="54">
        <f t="shared" si="9"/>
        <v>27.2925</v>
      </c>
      <c r="I191" s="9"/>
    </row>
    <row r="192" spans="1:9" ht="13.5">
      <c r="A192" s="47" t="s">
        <v>345</v>
      </c>
      <c r="B192" s="47" t="s">
        <v>346</v>
      </c>
      <c r="C192" s="35">
        <f t="shared" si="8"/>
        <v>6</v>
      </c>
      <c r="D192" s="49">
        <v>15.175586661177439</v>
      </c>
      <c r="E192" s="50">
        <v>0</v>
      </c>
      <c r="F192" s="49">
        <v>14.52</v>
      </c>
      <c r="G192" s="2">
        <v>25</v>
      </c>
      <c r="H192" s="54">
        <f t="shared" si="9"/>
        <v>54.69558666117744</v>
      </c>
      <c r="I192" s="8"/>
    </row>
    <row r="193" spans="1:9" ht="13.5">
      <c r="A193" s="47" t="s">
        <v>351</v>
      </c>
      <c r="B193" s="47" t="s">
        <v>352</v>
      </c>
      <c r="C193" s="35">
        <f t="shared" si="8"/>
        <v>5</v>
      </c>
      <c r="D193" s="49">
        <v>11.152089718372139</v>
      </c>
      <c r="E193" s="50">
        <v>0</v>
      </c>
      <c r="F193" s="49">
        <v>16.0325</v>
      </c>
      <c r="G193" s="2">
        <v>12</v>
      </c>
      <c r="H193" s="54">
        <f t="shared" si="9"/>
        <v>39.18458971837214</v>
      </c>
      <c r="I193" s="9"/>
    </row>
    <row r="194" spans="1:9" ht="13.5">
      <c r="A194" s="47" t="s">
        <v>530</v>
      </c>
      <c r="B194" s="47" t="s">
        <v>57</v>
      </c>
      <c r="C194" s="35">
        <f t="shared" si="8"/>
        <v>5</v>
      </c>
      <c r="D194" s="49">
        <v>11.978294680023787</v>
      </c>
      <c r="E194" s="50">
        <v>0</v>
      </c>
      <c r="F194" s="49">
        <v>13.0075</v>
      </c>
      <c r="G194" s="2">
        <v>5</v>
      </c>
      <c r="H194" s="54">
        <f t="shared" si="9"/>
        <v>29.985794680023787</v>
      </c>
      <c r="I194" s="8"/>
    </row>
    <row r="195" spans="1:9" ht="13.5">
      <c r="A195" s="47" t="s">
        <v>39</v>
      </c>
      <c r="B195" s="47" t="s">
        <v>40</v>
      </c>
      <c r="C195" s="35">
        <f t="shared" si="8"/>
        <v>5</v>
      </c>
      <c r="D195" s="49">
        <v>13.547748654376896</v>
      </c>
      <c r="E195" s="50">
        <v>0</v>
      </c>
      <c r="F195" s="49">
        <v>17.545</v>
      </c>
      <c r="G195" s="2">
        <v>10</v>
      </c>
      <c r="H195" s="54">
        <f t="shared" si="9"/>
        <v>41.0927486543769</v>
      </c>
      <c r="I195" s="8"/>
    </row>
    <row r="196" spans="1:9" ht="13.5">
      <c r="A196" s="47" t="s">
        <v>41</v>
      </c>
      <c r="B196" s="47" t="s">
        <v>42</v>
      </c>
      <c r="C196" s="35">
        <f t="shared" si="8"/>
        <v>6</v>
      </c>
      <c r="D196" s="49">
        <v>15.800596191086104</v>
      </c>
      <c r="E196" s="50">
        <v>0</v>
      </c>
      <c r="F196" s="49">
        <v>12.1</v>
      </c>
      <c r="G196" s="10">
        <v>22.5</v>
      </c>
      <c r="H196" s="54">
        <f t="shared" si="9"/>
        <v>50.4005961910861</v>
      </c>
      <c r="I196" s="9"/>
    </row>
    <row r="197" spans="1:9" ht="13.5">
      <c r="A197" s="47" t="s">
        <v>329</v>
      </c>
      <c r="B197" s="47" t="s">
        <v>330</v>
      </c>
      <c r="C197" s="35">
        <f t="shared" si="8"/>
        <v>7</v>
      </c>
      <c r="D197" s="49">
        <v>16.577657319732246</v>
      </c>
      <c r="E197" s="50">
        <v>0</v>
      </c>
      <c r="F197" s="49">
        <v>16.0325</v>
      </c>
      <c r="G197" s="2">
        <v>34</v>
      </c>
      <c r="H197" s="54">
        <f t="shared" si="9"/>
        <v>66.61015731973225</v>
      </c>
      <c r="I197" s="8"/>
    </row>
    <row r="198" spans="1:9" ht="13.5">
      <c r="A198" s="47" t="s">
        <v>335</v>
      </c>
      <c r="B198" s="47" t="s">
        <v>336</v>
      </c>
      <c r="C198" s="35">
        <f aca="true" t="shared" si="10" ref="C198:C212">IF(H198&lt;50,5,IF(H198&lt;60,6,IF(H198&lt;70,7,IF(H198&lt;80,8,IF(H198&lt;90,9,10)))))</f>
        <v>5</v>
      </c>
      <c r="D198" s="49">
        <v>14.043807084152906</v>
      </c>
      <c r="E198" s="50">
        <v>0</v>
      </c>
      <c r="F198" s="49">
        <v>10.5875</v>
      </c>
      <c r="G198" s="2">
        <v>10</v>
      </c>
      <c r="H198" s="54">
        <f aca="true" t="shared" si="11" ref="H198:H212">+SUM(D198:G198)</f>
        <v>34.63130708415291</v>
      </c>
      <c r="I198" s="9"/>
    </row>
    <row r="199" spans="1:9" ht="13.5">
      <c r="A199" s="47" t="s">
        <v>349</v>
      </c>
      <c r="B199" s="47" t="s">
        <v>350</v>
      </c>
      <c r="C199" s="35">
        <f t="shared" si="10"/>
        <v>6</v>
      </c>
      <c r="D199" s="49">
        <v>10.497888172239756</v>
      </c>
      <c r="E199" s="50">
        <v>0</v>
      </c>
      <c r="F199" s="49">
        <v>13.0075</v>
      </c>
      <c r="G199" s="2">
        <v>27</v>
      </c>
      <c r="H199" s="54">
        <f t="shared" si="11"/>
        <v>50.505388172239755</v>
      </c>
      <c r="I199" s="9"/>
    </row>
    <row r="200" spans="1:9" ht="13.5">
      <c r="A200" s="47" t="s">
        <v>560</v>
      </c>
      <c r="B200" s="47" t="s">
        <v>561</v>
      </c>
      <c r="C200" s="35">
        <f t="shared" si="10"/>
        <v>7</v>
      </c>
      <c r="D200" s="49">
        <v>16.209078572190965</v>
      </c>
      <c r="E200" s="50">
        <v>1</v>
      </c>
      <c r="F200" s="49">
        <v>12.1</v>
      </c>
      <c r="G200" s="2">
        <v>31</v>
      </c>
      <c r="H200" s="54">
        <f t="shared" si="11"/>
        <v>60.30907857219096</v>
      </c>
      <c r="I200" s="8"/>
    </row>
    <row r="201" spans="1:9" ht="13.5">
      <c r="A201" s="47" t="s">
        <v>531</v>
      </c>
      <c r="B201" s="47" t="s">
        <v>532</v>
      </c>
      <c r="C201" s="35">
        <f t="shared" si="10"/>
        <v>7</v>
      </c>
      <c r="D201" s="49">
        <v>16.602229236234997</v>
      </c>
      <c r="E201" s="50">
        <v>10</v>
      </c>
      <c r="F201" s="49">
        <v>13.0075</v>
      </c>
      <c r="G201" s="2">
        <v>26</v>
      </c>
      <c r="H201" s="54">
        <f t="shared" si="11"/>
        <v>65.609729236235</v>
      </c>
      <c r="I201" s="8"/>
    </row>
    <row r="202" spans="1:9" ht="13.5">
      <c r="A202" s="47" t="s">
        <v>490</v>
      </c>
      <c r="B202" s="47" t="s">
        <v>491</v>
      </c>
      <c r="C202" s="35">
        <f t="shared" si="10"/>
        <v>6</v>
      </c>
      <c r="D202" s="49">
        <v>14.619672781056067</v>
      </c>
      <c r="E202" s="50">
        <v>0</v>
      </c>
      <c r="F202" s="49">
        <v>14.52</v>
      </c>
      <c r="G202" s="2">
        <v>24</v>
      </c>
      <c r="H202" s="54">
        <f t="shared" si="11"/>
        <v>53.13967278105606</v>
      </c>
      <c r="I202" s="8"/>
    </row>
    <row r="203" spans="1:9" ht="13.5">
      <c r="A203" s="47" t="s">
        <v>347</v>
      </c>
      <c r="B203" s="47" t="s">
        <v>348</v>
      </c>
      <c r="C203" s="35">
        <f t="shared" si="10"/>
        <v>7</v>
      </c>
      <c r="D203" s="49">
        <v>20.67024991232484</v>
      </c>
      <c r="E203" s="50">
        <v>0</v>
      </c>
      <c r="F203" s="49">
        <v>12.1</v>
      </c>
      <c r="G203" s="2">
        <v>28</v>
      </c>
      <c r="H203" s="54">
        <f t="shared" si="11"/>
        <v>60.77024991232484</v>
      </c>
      <c r="I203" s="8"/>
    </row>
    <row r="204" spans="1:9" ht="13.5">
      <c r="A204" s="47" t="s">
        <v>466</v>
      </c>
      <c r="B204" s="47" t="s">
        <v>467</v>
      </c>
      <c r="C204" s="35">
        <f t="shared" si="10"/>
        <v>7</v>
      </c>
      <c r="D204" s="49">
        <v>18.755</v>
      </c>
      <c r="E204" s="50">
        <v>0</v>
      </c>
      <c r="F204" s="49">
        <v>15.4275</v>
      </c>
      <c r="G204" s="2">
        <v>26</v>
      </c>
      <c r="H204" s="54">
        <f t="shared" si="11"/>
        <v>60.1825</v>
      </c>
      <c r="I204" s="8"/>
    </row>
    <row r="205" spans="1:9" ht="13.5">
      <c r="A205" s="47" t="s">
        <v>505</v>
      </c>
      <c r="B205" s="47" t="s">
        <v>506</v>
      </c>
      <c r="C205" s="35">
        <f t="shared" si="10"/>
        <v>5</v>
      </c>
      <c r="D205" s="49">
        <v>13.31</v>
      </c>
      <c r="E205" s="50">
        <v>0</v>
      </c>
      <c r="F205" s="49">
        <v>13.915</v>
      </c>
      <c r="G205" s="2">
        <v>18</v>
      </c>
      <c r="H205" s="54">
        <f t="shared" si="11"/>
        <v>45.225</v>
      </c>
      <c r="I205" s="8"/>
    </row>
    <row r="206" spans="1:9" ht="13.5">
      <c r="A206" s="47" t="s">
        <v>234</v>
      </c>
      <c r="B206" s="47" t="s">
        <v>235</v>
      </c>
      <c r="C206" s="35">
        <f t="shared" si="10"/>
        <v>6</v>
      </c>
      <c r="D206" s="49">
        <v>10.89</v>
      </c>
      <c r="E206" s="50">
        <v>0</v>
      </c>
      <c r="F206" s="49">
        <v>20</v>
      </c>
      <c r="G206" s="2">
        <v>22</v>
      </c>
      <c r="H206" s="54">
        <f t="shared" si="11"/>
        <v>52.89</v>
      </c>
      <c r="I206" s="8"/>
    </row>
    <row r="207" spans="1:9" ht="13.5">
      <c r="A207" s="47" t="s">
        <v>341</v>
      </c>
      <c r="B207" s="47" t="s">
        <v>342</v>
      </c>
      <c r="C207" s="35">
        <f t="shared" si="10"/>
        <v>7</v>
      </c>
      <c r="D207" s="49">
        <v>15.559497125779547</v>
      </c>
      <c r="E207" s="50">
        <v>7.5</v>
      </c>
      <c r="F207" s="49">
        <v>14.8225</v>
      </c>
      <c r="G207" s="2">
        <v>23</v>
      </c>
      <c r="H207" s="54">
        <f t="shared" si="11"/>
        <v>60.88199712577955</v>
      </c>
      <c r="I207" s="8"/>
    </row>
    <row r="208" spans="1:9" ht="13.5">
      <c r="A208" s="47" t="s">
        <v>327</v>
      </c>
      <c r="B208" s="47" t="s">
        <v>328</v>
      </c>
      <c r="C208" s="35">
        <f t="shared" si="10"/>
        <v>5</v>
      </c>
      <c r="D208" s="49">
        <v>12.435920894134151</v>
      </c>
      <c r="E208" s="50">
        <v>0</v>
      </c>
      <c r="F208" s="49">
        <v>13.31</v>
      </c>
      <c r="G208" s="2">
        <v>14</v>
      </c>
      <c r="H208" s="54">
        <f t="shared" si="11"/>
        <v>39.74592089413415</v>
      </c>
      <c r="I208" s="8"/>
    </row>
    <row r="209" spans="1:9" ht="13.5">
      <c r="A209" s="47" t="s">
        <v>388</v>
      </c>
      <c r="B209" s="47" t="s">
        <v>389</v>
      </c>
      <c r="C209" s="35">
        <f t="shared" si="10"/>
        <v>8</v>
      </c>
      <c r="D209" s="49">
        <v>22.362563469191713</v>
      </c>
      <c r="E209" s="50">
        <v>0</v>
      </c>
      <c r="F209" s="49">
        <v>18.755</v>
      </c>
      <c r="G209" s="2">
        <v>29</v>
      </c>
      <c r="H209" s="54">
        <f t="shared" si="11"/>
        <v>70.11756346919171</v>
      </c>
      <c r="I209" s="8"/>
    </row>
    <row r="210" spans="1:9" ht="13.5">
      <c r="A210" s="47" t="s">
        <v>390</v>
      </c>
      <c r="B210" s="47" t="s">
        <v>391</v>
      </c>
      <c r="C210" s="35">
        <f t="shared" si="10"/>
        <v>7</v>
      </c>
      <c r="D210" s="49">
        <v>10.669891587759023</v>
      </c>
      <c r="E210" s="50">
        <v>0.5</v>
      </c>
      <c r="F210" s="49">
        <v>18.755</v>
      </c>
      <c r="G210" s="10">
        <v>30.1</v>
      </c>
      <c r="H210" s="54">
        <f t="shared" si="11"/>
        <v>60.02489158775902</v>
      </c>
      <c r="I210" s="8"/>
    </row>
    <row r="211" spans="1:9" ht="13.5">
      <c r="A211" s="47" t="s">
        <v>339</v>
      </c>
      <c r="B211" s="47" t="s">
        <v>340</v>
      </c>
      <c r="C211" s="35">
        <f t="shared" si="10"/>
        <v>8</v>
      </c>
      <c r="D211" s="49">
        <v>30</v>
      </c>
      <c r="E211" s="50">
        <v>10</v>
      </c>
      <c r="F211" s="49">
        <v>16.6375</v>
      </c>
      <c r="G211" s="2">
        <v>22</v>
      </c>
      <c r="H211" s="54">
        <f t="shared" si="11"/>
        <v>78.6375</v>
      </c>
      <c r="I211" s="8"/>
    </row>
    <row r="212" spans="1:9" ht="13.5">
      <c r="A212" s="47" t="s">
        <v>331</v>
      </c>
      <c r="B212" s="47" t="s">
        <v>332</v>
      </c>
      <c r="C212" s="35">
        <f t="shared" si="10"/>
        <v>6</v>
      </c>
      <c r="D212" s="49">
        <v>13.871803668633639</v>
      </c>
      <c r="E212" s="50">
        <v>0</v>
      </c>
      <c r="F212" s="49">
        <v>12.4025</v>
      </c>
      <c r="G212" s="2">
        <v>24</v>
      </c>
      <c r="H212" s="54">
        <f t="shared" si="11"/>
        <v>50.274303668633635</v>
      </c>
      <c r="I212" s="8"/>
    </row>
  </sheetData>
  <sheetProtection/>
  <mergeCells count="1">
    <mergeCell ref="A1:O1"/>
  </mergeCells>
  <conditionalFormatting sqref="C5:C212">
    <cfRule type="expression" priority="10" dxfId="3" stopIfTrue="1">
      <formula>$C5*10-$H5&lt;1</formula>
    </cfRule>
  </conditionalFormatting>
  <conditionalFormatting sqref="M5">
    <cfRule type="expression" priority="3" dxfId="1" stopIfTrue="1">
      <formula>$P5=34</formula>
    </cfRule>
  </conditionalFormatting>
  <conditionalFormatting sqref="M5:M90">
    <cfRule type="expression" priority="1" dxfId="0" stopIfTrue="1">
      <formula>$P5=34</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0.85546875" style="0" customWidth="1"/>
    <col min="2" max="2" width="45.140625" style="0" customWidth="1"/>
    <col min="3" max="3" width="1.1484375" style="0" customWidth="1"/>
    <col min="4" max="4" width="3.8515625" style="0" customWidth="1"/>
    <col min="5" max="5" width="11.140625" style="0" customWidth="1"/>
  </cols>
  <sheetData>
    <row r="1" spans="2:5" ht="25.5">
      <c r="B1" s="65" t="s">
        <v>595</v>
      </c>
      <c r="C1" s="66"/>
      <c r="D1" s="71"/>
      <c r="E1" s="71"/>
    </row>
    <row r="2" spans="2:5" ht="12.75">
      <c r="B2" s="65" t="s">
        <v>596</v>
      </c>
      <c r="C2" s="66"/>
      <c r="D2" s="71"/>
      <c r="E2" s="71"/>
    </row>
    <row r="3" spans="2:5" ht="12.75">
      <c r="B3" s="67"/>
      <c r="C3" s="67"/>
      <c r="D3" s="72"/>
      <c r="E3" s="72"/>
    </row>
    <row r="4" spans="2:5" ht="51.75">
      <c r="B4" s="68" t="s">
        <v>597</v>
      </c>
      <c r="C4" s="67"/>
      <c r="D4" s="72"/>
      <c r="E4" s="72"/>
    </row>
    <row r="5" spans="2:5" ht="12.75">
      <c r="B5" s="67"/>
      <c r="C5" s="67"/>
      <c r="D5" s="72"/>
      <c r="E5" s="72"/>
    </row>
    <row r="6" spans="2:5" ht="39">
      <c r="B6" s="65" t="s">
        <v>598</v>
      </c>
      <c r="C6" s="66"/>
      <c r="D6" s="71"/>
      <c r="E6" s="73" t="s">
        <v>599</v>
      </c>
    </row>
    <row r="7" spans="2:5" ht="13.5" thickBot="1">
      <c r="B7" s="67"/>
      <c r="C7" s="67"/>
      <c r="D7" s="72"/>
      <c r="E7" s="72"/>
    </row>
    <row r="8" spans="2:5" ht="52.5" thickBot="1">
      <c r="B8" s="69" t="s">
        <v>600</v>
      </c>
      <c r="C8" s="70"/>
      <c r="D8" s="74"/>
      <c r="E8" s="75">
        <v>2</v>
      </c>
    </row>
    <row r="9" spans="2:5" ht="12.75">
      <c r="B9" s="67"/>
      <c r="C9" s="67"/>
      <c r="D9" s="72"/>
      <c r="E9" s="72"/>
    </row>
    <row r="10" spans="2:5" ht="12.75">
      <c r="B10" s="67"/>
      <c r="C10" s="67"/>
      <c r="D10" s="72"/>
      <c r="E10" s="7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Dana</cp:lastModifiedBy>
  <cp:lastPrinted>2010-06-18T06:57:16Z</cp:lastPrinted>
  <dcterms:created xsi:type="dcterms:W3CDTF">2009-06-16T13:08:24Z</dcterms:created>
  <dcterms:modified xsi:type="dcterms:W3CDTF">2011-09-24T13:43:08Z</dcterms:modified>
  <cp:category/>
  <cp:version/>
  <cp:contentType/>
  <cp:contentStatus/>
</cp:coreProperties>
</file>