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0" yWindow="0" windowWidth="15345" windowHeight="6105"/>
  </bookViews>
  <sheets>
    <sheet name="ME_okt14-fin" sheetId="9" r:id="rId1"/>
    <sheet name="Compatibility Report" sheetId="10" r:id="rId2"/>
  </sheets>
  <definedNames>
    <definedName name="_xlnm._FilterDatabase" localSheetId="0" hidden="1">'ME_okt14-fin'!#REF!</definedName>
    <definedName name="RASPORED">#REF!</definedName>
  </definedNames>
  <calcPr calcId="124519"/>
</workbook>
</file>

<file path=xl/calcChain.xml><?xml version="1.0" encoding="utf-8"?>
<calcChain xmlns="http://schemas.openxmlformats.org/spreadsheetml/2006/main">
  <c r="C245" i="9"/>
  <c r="C241"/>
  <c r="C239"/>
  <c r="C227"/>
  <c r="C207"/>
  <c r="C193"/>
  <c r="C189"/>
  <c r="C180"/>
  <c r="C174"/>
  <c r="C169"/>
  <c r="C166"/>
  <c r="C159"/>
  <c r="C126"/>
  <c r="C94"/>
  <c r="C80"/>
  <c r="C78"/>
  <c r="C47"/>
  <c r="C21"/>
  <c r="C19"/>
  <c r="C10"/>
  <c r="F238" l="1"/>
  <c r="C238" s="1"/>
  <c r="F239"/>
  <c r="F240"/>
  <c r="C240" s="1"/>
  <c r="F241"/>
  <c r="F242"/>
  <c r="C242" s="1"/>
  <c r="F243"/>
  <c r="C243" s="1"/>
  <c r="F244"/>
  <c r="C244" s="1"/>
  <c r="F245"/>
  <c r="F246"/>
  <c r="C246" s="1"/>
  <c r="F247"/>
  <c r="C247" s="1"/>
  <c r="F248"/>
  <c r="C248" s="1"/>
  <c r="F249"/>
  <c r="C249" s="1"/>
  <c r="F250"/>
  <c r="C250" s="1"/>
  <c r="F251"/>
  <c r="C251" s="1"/>
  <c r="F252"/>
  <c r="C252" s="1"/>
  <c r="F253"/>
  <c r="C253" s="1"/>
  <c r="F254"/>
  <c r="C254" s="1"/>
  <c r="F255"/>
  <c r="C255" s="1"/>
  <c r="F256"/>
  <c r="C256" s="1"/>
  <c r="F257"/>
  <c r="C257" s="1"/>
  <c r="F258"/>
  <c r="C258" s="1"/>
  <c r="F259"/>
  <c r="C259" s="1"/>
  <c r="F260"/>
  <c r="C260" s="1"/>
  <c r="F261"/>
  <c r="C261" s="1"/>
  <c r="F262"/>
  <c r="C262" s="1"/>
  <c r="F263"/>
  <c r="C263" s="1"/>
  <c r="F264"/>
  <c r="C264" s="1"/>
  <c r="F265"/>
  <c r="C265" s="1"/>
  <c r="F266"/>
  <c r="C266" s="1"/>
  <c r="F267"/>
  <c r="C267" s="1"/>
  <c r="F268"/>
  <c r="C268" s="1"/>
  <c r="F269"/>
  <c r="C269" s="1"/>
  <c r="F270"/>
  <c r="C270" s="1"/>
  <c r="F271"/>
  <c r="C271" s="1"/>
  <c r="F272"/>
  <c r="C272" s="1"/>
  <c r="F273"/>
  <c r="C273" s="1"/>
  <c r="F274"/>
  <c r="C274" s="1"/>
  <c r="F275"/>
  <c r="C275" s="1"/>
  <c r="H17" l="1"/>
  <c r="C17" s="1"/>
  <c r="F217"/>
  <c r="C217" s="1"/>
  <c r="F218"/>
  <c r="C218" s="1"/>
  <c r="F219"/>
  <c r="C219" s="1"/>
  <c r="F220"/>
  <c r="C220" s="1"/>
  <c r="F221"/>
  <c r="C221" s="1"/>
  <c r="F222"/>
  <c r="C222" s="1"/>
  <c r="F223"/>
  <c r="C223" s="1"/>
  <c r="F224"/>
  <c r="C224" s="1"/>
  <c r="F225"/>
  <c r="C225" s="1"/>
  <c r="F226"/>
  <c r="C226" s="1"/>
  <c r="F227"/>
  <c r="F228"/>
  <c r="C228" s="1"/>
  <c r="F229"/>
  <c r="C229" s="1"/>
  <c r="F230"/>
  <c r="C230" s="1"/>
  <c r="F231"/>
  <c r="C231" s="1"/>
  <c r="F232"/>
  <c r="C232" s="1"/>
  <c r="F233"/>
  <c r="C233" s="1"/>
  <c r="F234"/>
  <c r="C234" s="1"/>
  <c r="F235"/>
  <c r="C235" s="1"/>
  <c r="F236"/>
  <c r="C236" s="1"/>
  <c r="F237"/>
  <c r="C237" s="1"/>
  <c r="H130"/>
  <c r="C130" s="1"/>
  <c r="H131"/>
  <c r="C131" s="1"/>
  <c r="H132"/>
  <c r="C132" s="1"/>
  <c r="H133"/>
  <c r="C133" s="1"/>
  <c r="H134"/>
  <c r="C134" s="1"/>
  <c r="H135"/>
  <c r="C135" s="1"/>
  <c r="H136"/>
  <c r="C136" s="1"/>
  <c r="H137"/>
  <c r="C137" s="1"/>
  <c r="H138"/>
  <c r="C138" s="1"/>
  <c r="H139"/>
  <c r="C139" s="1"/>
  <c r="H140"/>
  <c r="C140" s="1"/>
  <c r="H141"/>
  <c r="C141" s="1"/>
  <c r="H142"/>
  <c r="C142" s="1"/>
  <c r="H143"/>
  <c r="C143" s="1"/>
  <c r="H144"/>
  <c r="C144" s="1"/>
  <c r="H145"/>
  <c r="C145" s="1"/>
  <c r="H146"/>
  <c r="C146" s="1"/>
  <c r="H147"/>
  <c r="C147" s="1"/>
  <c r="H148"/>
  <c r="C148" s="1"/>
  <c r="H149"/>
  <c r="C149" s="1"/>
  <c r="H150"/>
  <c r="C150" s="1"/>
  <c r="H151"/>
  <c r="C151" s="1"/>
  <c r="H152"/>
  <c r="C152" s="1"/>
  <c r="H153"/>
  <c r="C153" s="1"/>
  <c r="H154"/>
  <c r="C154" s="1"/>
  <c r="H155"/>
  <c r="C155" s="1"/>
  <c r="F192" l="1"/>
  <c r="C192" s="1"/>
  <c r="H129" l="1"/>
  <c r="C129" s="1"/>
  <c r="H128"/>
  <c r="C128" s="1"/>
  <c r="H127"/>
  <c r="C127" s="1"/>
  <c r="H126"/>
  <c r="H125"/>
  <c r="C125" s="1"/>
  <c r="H124"/>
  <c r="C124" s="1"/>
  <c r="H123"/>
  <c r="C123" s="1"/>
  <c r="H122"/>
  <c r="C122" s="1"/>
  <c r="H121"/>
  <c r="C121" s="1"/>
  <c r="H120"/>
  <c r="C120" s="1"/>
  <c r="H119"/>
  <c r="C119" s="1"/>
  <c r="H118"/>
  <c r="C118" s="1"/>
  <c r="H117"/>
  <c r="C117" s="1"/>
  <c r="H116"/>
  <c r="C116" s="1"/>
  <c r="H115"/>
  <c r="C115" s="1"/>
  <c r="H114"/>
  <c r="C114" s="1"/>
  <c r="H113"/>
  <c r="C113" s="1"/>
  <c r="H112"/>
  <c r="C112" s="1"/>
  <c r="H111"/>
  <c r="C111" s="1"/>
  <c r="H110"/>
  <c r="C110" s="1"/>
  <c r="H109"/>
  <c r="C109" s="1"/>
  <c r="H108"/>
  <c r="C108" s="1"/>
  <c r="H107"/>
  <c r="C107" s="1"/>
  <c r="H106"/>
  <c r="C106" s="1"/>
  <c r="H105"/>
  <c r="C105" s="1"/>
  <c r="H104"/>
  <c r="C104" s="1"/>
  <c r="H103"/>
  <c r="C103" s="1"/>
  <c r="H102"/>
  <c r="C102" s="1"/>
  <c r="H101"/>
  <c r="C101" s="1"/>
  <c r="H100"/>
  <c r="C100" s="1"/>
  <c r="H99"/>
  <c r="C99" s="1"/>
  <c r="H98"/>
  <c r="C98" s="1"/>
  <c r="H97"/>
  <c r="C97" s="1"/>
  <c r="H96"/>
  <c r="C96" s="1"/>
  <c r="H95"/>
  <c r="C95" s="1"/>
  <c r="H94"/>
  <c r="H93"/>
  <c r="C93" s="1"/>
  <c r="H92"/>
  <c r="C92" s="1"/>
  <c r="H91"/>
  <c r="C91" s="1"/>
  <c r="H90"/>
  <c r="C90" s="1"/>
  <c r="H89"/>
  <c r="C89" s="1"/>
  <c r="H88"/>
  <c r="C88" s="1"/>
  <c r="H87"/>
  <c r="C87" s="1"/>
  <c r="H86"/>
  <c r="C86" s="1"/>
  <c r="H85"/>
  <c r="C85" s="1"/>
  <c r="H84"/>
  <c r="C84" s="1"/>
  <c r="H83"/>
  <c r="C83" s="1"/>
  <c r="H82"/>
  <c r="C82" s="1"/>
  <c r="H81"/>
  <c r="C81" s="1"/>
  <c r="H80"/>
  <c r="H79"/>
  <c r="C79" s="1"/>
  <c r="H78"/>
  <c r="H77"/>
  <c r="C77" s="1"/>
  <c r="H76"/>
  <c r="C76" s="1"/>
  <c r="H75"/>
  <c r="C75" s="1"/>
  <c r="H74"/>
  <c r="C74" s="1"/>
  <c r="H73"/>
  <c r="C73" s="1"/>
  <c r="H72"/>
  <c r="C72" s="1"/>
  <c r="H71"/>
  <c r="C71" s="1"/>
  <c r="H70"/>
  <c r="C70" s="1"/>
  <c r="H69"/>
  <c r="C69" s="1"/>
  <c r="H68"/>
  <c r="C68" s="1"/>
  <c r="H67"/>
  <c r="C67" s="1"/>
  <c r="H66"/>
  <c r="C66" s="1"/>
  <c r="H65"/>
  <c r="C65" s="1"/>
  <c r="H64"/>
  <c r="C64" s="1"/>
  <c r="H63"/>
  <c r="C63" s="1"/>
  <c r="H62"/>
  <c r="C62" s="1"/>
  <c r="H61"/>
  <c r="C61" s="1"/>
  <c r="H60"/>
  <c r="C60" s="1"/>
  <c r="H59"/>
  <c r="C59" s="1"/>
  <c r="H58"/>
  <c r="C58" s="1"/>
  <c r="H57"/>
  <c r="C57" s="1"/>
  <c r="H56"/>
  <c r="C56" s="1"/>
  <c r="H55"/>
  <c r="C55" s="1"/>
  <c r="H54"/>
  <c r="C54" s="1"/>
  <c r="H53"/>
  <c r="C53" s="1"/>
  <c r="H52"/>
  <c r="C52" s="1"/>
  <c r="H51"/>
  <c r="C51" s="1"/>
  <c r="H50"/>
  <c r="C50" s="1"/>
  <c r="H49"/>
  <c r="C49" s="1"/>
  <c r="H48"/>
  <c r="C48" s="1"/>
  <c r="H47"/>
  <c r="H46"/>
  <c r="C46" s="1"/>
  <c r="H45"/>
  <c r="C45" s="1"/>
  <c r="H44"/>
  <c r="C44" s="1"/>
  <c r="H43"/>
  <c r="C43" s="1"/>
  <c r="H42"/>
  <c r="C42" s="1"/>
  <c r="H41"/>
  <c r="C41" s="1"/>
  <c r="H40"/>
  <c r="C40" s="1"/>
  <c r="H39"/>
  <c r="C39" s="1"/>
  <c r="H38"/>
  <c r="C38" s="1"/>
  <c r="H37"/>
  <c r="C37" s="1"/>
  <c r="H36"/>
  <c r="C36" s="1"/>
  <c r="H35"/>
  <c r="C35" s="1"/>
  <c r="H34"/>
  <c r="C34" s="1"/>
  <c r="H33"/>
  <c r="C33" s="1"/>
  <c r="H32"/>
  <c r="C32" s="1"/>
  <c r="H31"/>
  <c r="C31" s="1"/>
  <c r="H30"/>
  <c r="C30" s="1"/>
  <c r="H29"/>
  <c r="C29" s="1"/>
  <c r="H28"/>
  <c r="C28" s="1"/>
  <c r="H27"/>
  <c r="C27" s="1"/>
  <c r="H26"/>
  <c r="C26" s="1"/>
  <c r="H25"/>
  <c r="C25" s="1"/>
  <c r="H24"/>
  <c r="C24" s="1"/>
  <c r="H23"/>
  <c r="C23" s="1"/>
  <c r="H22"/>
  <c r="C22" s="1"/>
  <c r="H21"/>
  <c r="H20"/>
  <c r="C20" s="1"/>
  <c r="H19"/>
  <c r="H18"/>
  <c r="C18" s="1"/>
  <c r="H16"/>
  <c r="C16" s="1"/>
  <c r="H15"/>
  <c r="C15" s="1"/>
  <c r="H14"/>
  <c r="C14" s="1"/>
  <c r="H13"/>
  <c r="C13" s="1"/>
  <c r="H12"/>
  <c r="C12" s="1"/>
  <c r="H11"/>
  <c r="C11" s="1"/>
  <c r="H10"/>
  <c r="H9"/>
  <c r="C9" s="1"/>
  <c r="H8"/>
  <c r="C8" s="1"/>
  <c r="H7"/>
  <c r="C7" s="1"/>
  <c r="F212" l="1"/>
  <c r="C212" s="1"/>
  <c r="F213"/>
  <c r="C213" s="1"/>
  <c r="F214"/>
  <c r="C214" s="1"/>
  <c r="F215"/>
  <c r="C215" s="1"/>
  <c r="F216"/>
  <c r="C216" s="1"/>
  <c r="F159" l="1"/>
  <c r="F211"/>
  <c r="C211" s="1"/>
  <c r="F210"/>
  <c r="C210" s="1"/>
  <c r="F209"/>
  <c r="C209" s="1"/>
  <c r="F208" l="1"/>
  <c r="C208" s="1"/>
  <c r="F207"/>
  <c r="F206"/>
  <c r="C206" s="1"/>
  <c r="F205"/>
  <c r="C205" s="1"/>
  <c r="F204" l="1"/>
  <c r="C204" s="1"/>
  <c r="F203"/>
  <c r="C203" s="1"/>
  <c r="F202"/>
  <c r="C202" s="1"/>
  <c r="F201"/>
  <c r="C201" s="1"/>
  <c r="F200"/>
  <c r="C200" s="1"/>
  <c r="F199"/>
  <c r="C199" s="1"/>
  <c r="F198"/>
  <c r="C198" s="1"/>
  <c r="F197"/>
  <c r="C197" s="1"/>
  <c r="F196"/>
  <c r="C196" s="1"/>
  <c r="F195"/>
  <c r="C195" s="1"/>
  <c r="M7" s="1"/>
  <c r="F194"/>
  <c r="C194" s="1"/>
  <c r="F193"/>
  <c r="F191"/>
  <c r="C191" s="1"/>
  <c r="F190"/>
  <c r="C190" s="1"/>
  <c r="F189"/>
  <c r="F188"/>
  <c r="C188" s="1"/>
  <c r="F187"/>
  <c r="C187" s="1"/>
  <c r="F186"/>
  <c r="C186" s="1"/>
  <c r="F185"/>
  <c r="C185" s="1"/>
  <c r="F184"/>
  <c r="C184" s="1"/>
  <c r="F183"/>
  <c r="C183" s="1"/>
  <c r="F182"/>
  <c r="C182" s="1"/>
  <c r="F181"/>
  <c r="C181" s="1"/>
  <c r="F180"/>
  <c r="F179"/>
  <c r="C179" s="1"/>
  <c r="F178"/>
  <c r="C178" s="1"/>
  <c r="F177"/>
  <c r="C177" s="1"/>
  <c r="F176"/>
  <c r="C176" s="1"/>
  <c r="F175"/>
  <c r="C175" s="1"/>
  <c r="F174"/>
  <c r="F173"/>
  <c r="C173" s="1"/>
  <c r="F172"/>
  <c r="C172" s="1"/>
  <c r="F171"/>
  <c r="C171" s="1"/>
  <c r="F170"/>
  <c r="C170" s="1"/>
  <c r="F169"/>
  <c r="F168"/>
  <c r="C168" s="1"/>
  <c r="F167"/>
  <c r="C167" s="1"/>
  <c r="F166"/>
  <c r="F165"/>
  <c r="C165" s="1"/>
  <c r="F164"/>
  <c r="C164" s="1"/>
  <c r="F163"/>
  <c r="C163" s="1"/>
  <c r="F162"/>
  <c r="C162" s="1"/>
  <c r="F161"/>
  <c r="C161" s="1"/>
  <c r="F160"/>
  <c r="C160" s="1"/>
</calcChain>
</file>

<file path=xl/sharedStrings.xml><?xml version="1.0" encoding="utf-8"?>
<sst xmlns="http://schemas.openxmlformats.org/spreadsheetml/2006/main" count="556" uniqueCount="547">
  <si>
    <t>PREZIME I IME</t>
  </si>
  <si>
    <t>DOSIJE</t>
  </si>
  <si>
    <t>UKUPNO</t>
  </si>
  <si>
    <t>PISMENI</t>
  </si>
  <si>
    <t>KOLOK.</t>
  </si>
  <si>
    <t>OCENA</t>
  </si>
  <si>
    <t>RC</t>
  </si>
  <si>
    <t>Sa kolokvijumom</t>
  </si>
  <si>
    <t>Ostali</t>
  </si>
  <si>
    <t>Compatibility Report for ME_mustra+sep2011.xls</t>
  </si>
  <si>
    <t>Run on 9/23/2011 20:34</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</si>
  <si>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</si>
  <si>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</si>
  <si>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</si>
  <si>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</si>
  <si>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V+P</t>
  </si>
  <si>
    <t>110264</t>
  </si>
  <si>
    <t>110359</t>
  </si>
  <si>
    <t>110751</t>
  </si>
  <si>
    <t>111125</t>
  </si>
  <si>
    <t>111175</t>
  </si>
  <si>
    <t>120316</t>
  </si>
  <si>
    <t>120397</t>
  </si>
  <si>
    <t>120629</t>
  </si>
  <si>
    <t>120644</t>
  </si>
  <si>
    <t>120715</t>
  </si>
  <si>
    <t>120779</t>
  </si>
  <si>
    <t>120843</t>
  </si>
  <si>
    <t>120856</t>
  </si>
  <si>
    <t>120872</t>
  </si>
  <si>
    <t>120991</t>
  </si>
  <si>
    <t>121097</t>
  </si>
  <si>
    <t>121138</t>
  </si>
  <si>
    <t>121208</t>
  </si>
  <si>
    <t>121209</t>
  </si>
  <si>
    <t>121217</t>
  </si>
  <si>
    <t xml:space="preserve"> Mladenovski Bojan</t>
  </si>
  <si>
    <t>121230</t>
  </si>
  <si>
    <t>121274</t>
  </si>
  <si>
    <t>121312</t>
  </si>
  <si>
    <t>121331</t>
  </si>
  <si>
    <t>121364</t>
  </si>
  <si>
    <t>121365</t>
  </si>
  <si>
    <t xml:space="preserve"> Ubiparip Sara</t>
  </si>
  <si>
    <t>121373</t>
  </si>
  <si>
    <t>121393</t>
  </si>
  <si>
    <t>121432</t>
  </si>
  <si>
    <t xml:space="preserve"> Paprica Aleksandra</t>
  </si>
  <si>
    <t>040128</t>
  </si>
  <si>
    <t xml:space="preserve"> Popara Marko</t>
  </si>
  <si>
    <t>060087</t>
  </si>
  <si>
    <t>090104</t>
  </si>
  <si>
    <t>090329</t>
  </si>
  <si>
    <t>090534</t>
  </si>
  <si>
    <t>090718</t>
  </si>
  <si>
    <t>090821</t>
  </si>
  <si>
    <t>090984</t>
  </si>
  <si>
    <t>100154</t>
  </si>
  <si>
    <t>100695</t>
  </si>
  <si>
    <t>100731</t>
  </si>
  <si>
    <t>101378</t>
  </si>
  <si>
    <t>110041</t>
  </si>
  <si>
    <t>110140</t>
  </si>
  <si>
    <t>110621</t>
  </si>
  <si>
    <t>111210</t>
  </si>
  <si>
    <t>111343</t>
  </si>
  <si>
    <t xml:space="preserve"> Pušica Andrijana</t>
  </si>
  <si>
    <t xml:space="preserve"> Stojanović Tijana</t>
  </si>
  <si>
    <t xml:space="preserve"> Dišević Jelena</t>
  </si>
  <si>
    <t xml:space="preserve"> Simonović Aleksandar</t>
  </si>
  <si>
    <t xml:space="preserve"> Gruborović Nina</t>
  </si>
  <si>
    <t xml:space="preserve"> Marković Milica</t>
  </si>
  <si>
    <t xml:space="preserve"> Marković Dijana</t>
  </si>
  <si>
    <t xml:space="preserve"> Nedeljković Sanja</t>
  </si>
  <si>
    <t xml:space="preserve"> Obrenović Miloš</t>
  </si>
  <si>
    <t xml:space="preserve"> Atanacković Biljana</t>
  </si>
  <si>
    <t xml:space="preserve"> Vuković Boris</t>
  </si>
  <si>
    <t xml:space="preserve"> Ivanović Dragana</t>
  </si>
  <si>
    <t xml:space="preserve"> Radojević Anja</t>
  </si>
  <si>
    <t xml:space="preserve"> Popović Nikola</t>
  </si>
  <si>
    <t xml:space="preserve"> Stamenković Sanja</t>
  </si>
  <si>
    <t xml:space="preserve"> Marković Aleksandar</t>
  </si>
  <si>
    <t xml:space="preserve"> Rajković Nemanja</t>
  </si>
  <si>
    <t xml:space="preserve"> Lalošević Jovana</t>
  </si>
  <si>
    <t xml:space="preserve"> Carević Lazarela</t>
  </si>
  <si>
    <t xml:space="preserve"> Stojanović Ivana</t>
  </si>
  <si>
    <t xml:space="preserve"> Milovanović Nemanja</t>
  </si>
  <si>
    <t xml:space="preserve"> Mišković Milica</t>
  </si>
  <si>
    <t xml:space="preserve"> Jovanović Milica</t>
  </si>
  <si>
    <t xml:space="preserve"> Mladenović Jelica</t>
  </si>
  <si>
    <t xml:space="preserve"> Krstić Pavle</t>
  </si>
  <si>
    <t xml:space="preserve"> Spasić Milan</t>
  </si>
  <si>
    <t xml:space="preserve"> Stošić Stevan</t>
  </si>
  <si>
    <t xml:space="preserve"> Krstić Tamara</t>
  </si>
  <si>
    <t xml:space="preserve"> Erić Katarina</t>
  </si>
  <si>
    <t xml:space="preserve"> Stekić Milica</t>
  </si>
  <si>
    <t xml:space="preserve"> Mićović Bojana</t>
  </si>
  <si>
    <t xml:space="preserve"> Milić Nemanja</t>
  </si>
  <si>
    <t xml:space="preserve"> Babić Katarina</t>
  </si>
  <si>
    <t xml:space="preserve"> Reljić Marija</t>
  </si>
  <si>
    <t xml:space="preserve"> Matić Nikola</t>
  </si>
  <si>
    <t>Đorđević Marko</t>
  </si>
  <si>
    <t xml:space="preserve"> Raičević Marija</t>
  </si>
  <si>
    <t>Šolajić Svetlana</t>
  </si>
  <si>
    <t>100215</t>
  </si>
  <si>
    <t xml:space="preserve"> Lazarević Svetlana</t>
  </si>
  <si>
    <t>100291</t>
  </si>
  <si>
    <t xml:space="preserve"> Lazarević Aleksandar</t>
  </si>
  <si>
    <t>100694</t>
  </si>
  <si>
    <t xml:space="preserve"> Boškov Dejana</t>
  </si>
  <si>
    <t>100898</t>
  </si>
  <si>
    <t xml:space="preserve"> Mišić Nenad</t>
  </si>
  <si>
    <t>101244</t>
  </si>
  <si>
    <t xml:space="preserve"> Radojević Marija</t>
  </si>
  <si>
    <t>110050</t>
  </si>
  <si>
    <t xml:space="preserve"> Ristić Brankica</t>
  </si>
  <si>
    <t>110060</t>
  </si>
  <si>
    <t xml:space="preserve"> Novaković Rajko</t>
  </si>
  <si>
    <t>110238</t>
  </si>
  <si>
    <t xml:space="preserve"> Bačujkov Jovana</t>
  </si>
  <si>
    <t>110283</t>
  </si>
  <si>
    <t xml:space="preserve"> Ljušić Ivana</t>
  </si>
  <si>
    <t>110308</t>
  </si>
  <si>
    <t xml:space="preserve"> Mirković Natalija</t>
  </si>
  <si>
    <t>110360</t>
  </si>
  <si>
    <t xml:space="preserve"> Vujčić Aleksandar</t>
  </si>
  <si>
    <t>110394</t>
  </si>
  <si>
    <t>110431</t>
  </si>
  <si>
    <t xml:space="preserve"> Stefanović Mihajlo</t>
  </si>
  <si>
    <t>110940</t>
  </si>
  <si>
    <t xml:space="preserve"> Rodić Nikola</t>
  </si>
  <si>
    <t>111116</t>
  </si>
  <si>
    <t xml:space="preserve"> Pendić Milica</t>
  </si>
  <si>
    <t>111120</t>
  </si>
  <si>
    <t xml:space="preserve"> Stanić Tijana</t>
  </si>
  <si>
    <t>111241</t>
  </si>
  <si>
    <t xml:space="preserve"> Komazec Jovan</t>
  </si>
  <si>
    <t>111306</t>
  </si>
  <si>
    <t xml:space="preserve"> Manasijević Dragana</t>
  </si>
  <si>
    <t>120013</t>
  </si>
  <si>
    <t xml:space="preserve"> Kosanović Mirjana</t>
  </si>
  <si>
    <t>120018</t>
  </si>
  <si>
    <t xml:space="preserve"> Stevanović Danijela</t>
  </si>
  <si>
    <t>120045</t>
  </si>
  <si>
    <t xml:space="preserve"> Keskenović Marija</t>
  </si>
  <si>
    <t>120052</t>
  </si>
  <si>
    <t xml:space="preserve"> Ninković Maja</t>
  </si>
  <si>
    <t>120053</t>
  </si>
  <si>
    <t xml:space="preserve"> Stevanović Ivana</t>
  </si>
  <si>
    <t>120090</t>
  </si>
  <si>
    <t xml:space="preserve"> Košanin Novak</t>
  </si>
  <si>
    <t>120093</t>
  </si>
  <si>
    <t xml:space="preserve"> Janković Sandra</t>
  </si>
  <si>
    <t>120111</t>
  </si>
  <si>
    <t xml:space="preserve"> Vidaković Sanja</t>
  </si>
  <si>
    <t>120116</t>
  </si>
  <si>
    <t>120125</t>
  </si>
  <si>
    <t xml:space="preserve"> Jocić Jovana</t>
  </si>
  <si>
    <t>120137</t>
  </si>
  <si>
    <t xml:space="preserve"> Stojanović Ivan</t>
  </si>
  <si>
    <t>120150</t>
  </si>
  <si>
    <t xml:space="preserve"> Jalubane Thulisani</t>
  </si>
  <si>
    <t>120218</t>
  </si>
  <si>
    <t xml:space="preserve"> Mihajlović Anica</t>
  </si>
  <si>
    <t>120234</t>
  </si>
  <si>
    <t xml:space="preserve"> Kvrgić Marina</t>
  </si>
  <si>
    <t>120248</t>
  </si>
  <si>
    <t xml:space="preserve"> Prelić Petar</t>
  </si>
  <si>
    <t>120253</t>
  </si>
  <si>
    <t xml:space="preserve"> Kovačević Milica</t>
  </si>
  <si>
    <t>120261</t>
  </si>
  <si>
    <t xml:space="preserve"> Milićević Miloš</t>
  </si>
  <si>
    <t>120267</t>
  </si>
  <si>
    <t>120282</t>
  </si>
  <si>
    <t xml:space="preserve"> Marinković Jelena</t>
  </si>
  <si>
    <t>120287</t>
  </si>
  <si>
    <t xml:space="preserve"> Tutunović Sanja</t>
  </si>
  <si>
    <t>120291</t>
  </si>
  <si>
    <t xml:space="preserve"> Stojić Jelena</t>
  </si>
  <si>
    <t>120298</t>
  </si>
  <si>
    <t xml:space="preserve"> Eganović Jovana</t>
  </si>
  <si>
    <t>120303</t>
  </si>
  <si>
    <t xml:space="preserve"> Tojčić Iva</t>
  </si>
  <si>
    <t>120332</t>
  </si>
  <si>
    <t xml:space="preserve"> Prokić Teodora</t>
  </si>
  <si>
    <t>120335</t>
  </si>
  <si>
    <t xml:space="preserve"> Martinoski Tijana</t>
  </si>
  <si>
    <t>120342</t>
  </si>
  <si>
    <t xml:space="preserve"> Počuča Saška</t>
  </si>
  <si>
    <t>120354</t>
  </si>
  <si>
    <t xml:space="preserve"> Stanković Kristina</t>
  </si>
  <si>
    <t>120355</t>
  </si>
  <si>
    <t xml:space="preserve"> Dramićanin Budimir</t>
  </si>
  <si>
    <t>120378</t>
  </si>
  <si>
    <t xml:space="preserve"> Mitrović Katarina</t>
  </si>
  <si>
    <t>120388</t>
  </si>
  <si>
    <t xml:space="preserve"> Simunović Marija</t>
  </si>
  <si>
    <t>120398</t>
  </si>
  <si>
    <t xml:space="preserve"> Babić Jovan</t>
  </si>
  <si>
    <t>120400</t>
  </si>
  <si>
    <t xml:space="preserve"> Stankić Leposava</t>
  </si>
  <si>
    <t>120403</t>
  </si>
  <si>
    <t xml:space="preserve"> Popadić Jovana</t>
  </si>
  <si>
    <t>120410</t>
  </si>
  <si>
    <t xml:space="preserve"> Radan Jelena</t>
  </si>
  <si>
    <t>120412</t>
  </si>
  <si>
    <t xml:space="preserve"> Obradović Natalija</t>
  </si>
  <si>
    <t>120414</t>
  </si>
  <si>
    <t xml:space="preserve"> Raca Aleksandar</t>
  </si>
  <si>
    <t>120433</t>
  </si>
  <si>
    <t xml:space="preserve"> Novović Nina</t>
  </si>
  <si>
    <t>120444</t>
  </si>
  <si>
    <t xml:space="preserve"> čurasović Aleksandar</t>
  </si>
  <si>
    <t>120472</t>
  </si>
  <si>
    <t xml:space="preserve"> Rodić Stefan</t>
  </si>
  <si>
    <t>120484</t>
  </si>
  <si>
    <t xml:space="preserve"> Janković Vukašin</t>
  </si>
  <si>
    <t>120510</t>
  </si>
  <si>
    <t xml:space="preserve"> Jović Tijana</t>
  </si>
  <si>
    <t>120553</t>
  </si>
  <si>
    <t xml:space="preserve"> Lazić Dušan</t>
  </si>
  <si>
    <t>120579</t>
  </si>
  <si>
    <t xml:space="preserve"> Kojić Maja</t>
  </si>
  <si>
    <t>120597</t>
  </si>
  <si>
    <t xml:space="preserve"> Budečević Milena</t>
  </si>
  <si>
    <t>120627</t>
  </si>
  <si>
    <t xml:space="preserve"> Aćimović Jovana</t>
  </si>
  <si>
    <t>120639</t>
  </si>
  <si>
    <t xml:space="preserve"> Rutić Aleksandra</t>
  </si>
  <si>
    <t>120656</t>
  </si>
  <si>
    <t xml:space="preserve"> Caričić Dragana</t>
  </si>
  <si>
    <t>120661</t>
  </si>
  <si>
    <t xml:space="preserve"> Borokić Katarina</t>
  </si>
  <si>
    <t>120694</t>
  </si>
  <si>
    <t>120699</t>
  </si>
  <si>
    <t xml:space="preserve"> Turkalj Nevena</t>
  </si>
  <si>
    <t xml:space="preserve"> Savičić Nevena</t>
  </si>
  <si>
    <t>120743</t>
  </si>
  <si>
    <t xml:space="preserve"> Grbović Jovana</t>
  </si>
  <si>
    <t>120749</t>
  </si>
  <si>
    <t xml:space="preserve"> Kostić Aleksandra</t>
  </si>
  <si>
    <t>120752</t>
  </si>
  <si>
    <t xml:space="preserve"> Pejak Đorđe</t>
  </si>
  <si>
    <t>120768</t>
  </si>
  <si>
    <t xml:space="preserve"> Todorović Ivana</t>
  </si>
  <si>
    <t>120814</t>
  </si>
  <si>
    <t xml:space="preserve"> Gvozdenović Bojana</t>
  </si>
  <si>
    <t>120817</t>
  </si>
  <si>
    <t xml:space="preserve"> Novković Tamara</t>
  </si>
  <si>
    <t>120836</t>
  </si>
  <si>
    <t xml:space="preserve"> Barjaktarović Bojana</t>
  </si>
  <si>
    <t>120867</t>
  </si>
  <si>
    <t xml:space="preserve"> Zavišić Danijela</t>
  </si>
  <si>
    <t>120892</t>
  </si>
  <si>
    <t xml:space="preserve"> Rajković Milica</t>
  </si>
  <si>
    <t>120895</t>
  </si>
  <si>
    <t xml:space="preserve"> Bogićević Draginja</t>
  </si>
  <si>
    <t>120902</t>
  </si>
  <si>
    <t xml:space="preserve"> Mijatović Filip</t>
  </si>
  <si>
    <t>120939</t>
  </si>
  <si>
    <t xml:space="preserve"> Jovanović Maja</t>
  </si>
  <si>
    <t>120965</t>
  </si>
  <si>
    <t xml:space="preserve"> Dobrota Dijana</t>
  </si>
  <si>
    <t>120966</t>
  </si>
  <si>
    <t xml:space="preserve"> Vasić Milica</t>
  </si>
  <si>
    <t>120982</t>
  </si>
  <si>
    <t xml:space="preserve"> Petrić Aleksandar</t>
  </si>
  <si>
    <t>120989</t>
  </si>
  <si>
    <t xml:space="preserve"> Bjedov Rastko</t>
  </si>
  <si>
    <t>121003</t>
  </si>
  <si>
    <t xml:space="preserve"> Milošević Filip</t>
  </si>
  <si>
    <t>121010</t>
  </si>
  <si>
    <t xml:space="preserve"> Aksentijević Gordana</t>
  </si>
  <si>
    <t>121056</t>
  </si>
  <si>
    <t xml:space="preserve"> Rašić Andrijana</t>
  </si>
  <si>
    <t>121064</t>
  </si>
  <si>
    <t xml:space="preserve"> Kovačević Teodora</t>
  </si>
  <si>
    <t>121072</t>
  </si>
  <si>
    <t xml:space="preserve"> Mihajlović Aleksandra</t>
  </si>
  <si>
    <t>121087</t>
  </si>
  <si>
    <t xml:space="preserve"> Dragović Ana</t>
  </si>
  <si>
    <t>121091</t>
  </si>
  <si>
    <t xml:space="preserve"> Divljak Danijela</t>
  </si>
  <si>
    <t>121111</t>
  </si>
  <si>
    <t xml:space="preserve"> Krčadinac Marina</t>
  </si>
  <si>
    <t>121137</t>
  </si>
  <si>
    <t xml:space="preserve"> Sudarević Saša</t>
  </si>
  <si>
    <t>121139</t>
  </si>
  <si>
    <t xml:space="preserve"> Bajuk Stojić</t>
  </si>
  <si>
    <t>121141</t>
  </si>
  <si>
    <t xml:space="preserve"> Tutuk Ana</t>
  </si>
  <si>
    <t>121154</t>
  </si>
  <si>
    <t xml:space="preserve"> Minić Valentina</t>
  </si>
  <si>
    <t>121162</t>
  </si>
  <si>
    <t xml:space="preserve"> Kačarević Jovana</t>
  </si>
  <si>
    <t>121169</t>
  </si>
  <si>
    <t xml:space="preserve"> Savić Uroš</t>
  </si>
  <si>
    <t>121178</t>
  </si>
  <si>
    <t xml:space="preserve"> Dukić Milica</t>
  </si>
  <si>
    <t>121194</t>
  </si>
  <si>
    <t xml:space="preserve"> Simić Aleksandra</t>
  </si>
  <si>
    <t>121213</t>
  </si>
  <si>
    <t xml:space="preserve"> Malešević Vanja</t>
  </si>
  <si>
    <t>121218</t>
  </si>
  <si>
    <t xml:space="preserve"> Kovačević Ivana</t>
  </si>
  <si>
    <t>121225</t>
  </si>
  <si>
    <t xml:space="preserve"> Jovašević Ivana</t>
  </si>
  <si>
    <t>121229</t>
  </si>
  <si>
    <t xml:space="preserve"> Kraljević Stefan</t>
  </si>
  <si>
    <t>121234</t>
  </si>
  <si>
    <t xml:space="preserve"> Radojičić Dušan</t>
  </si>
  <si>
    <t>121263</t>
  </si>
  <si>
    <t xml:space="preserve"> Tošić Irena</t>
  </si>
  <si>
    <t>121266</t>
  </si>
  <si>
    <t xml:space="preserve"> Ugrinov Stefan</t>
  </si>
  <si>
    <t>121267</t>
  </si>
  <si>
    <t xml:space="preserve"> Krstonić Ana</t>
  </si>
  <si>
    <t>121272</t>
  </si>
  <si>
    <t xml:space="preserve"> Prokić Jovana</t>
  </si>
  <si>
    <t>121284</t>
  </si>
  <si>
    <t xml:space="preserve"> Rajković Slavko</t>
  </si>
  <si>
    <t>121319</t>
  </si>
  <si>
    <t xml:space="preserve"> Spasić Jelena</t>
  </si>
  <si>
    <t>121333</t>
  </si>
  <si>
    <t xml:space="preserve"> Filipović Marijana</t>
  </si>
  <si>
    <t>121335</t>
  </si>
  <si>
    <t xml:space="preserve"> Anastasijević Milica</t>
  </si>
  <si>
    <t>121340</t>
  </si>
  <si>
    <t xml:space="preserve"> Bošković Radmila</t>
  </si>
  <si>
    <t>121343</t>
  </si>
  <si>
    <t>Šljukić Jovan</t>
  </si>
  <si>
    <t>121345</t>
  </si>
  <si>
    <t xml:space="preserve"> Bilić Ivana</t>
  </si>
  <si>
    <t>121353</t>
  </si>
  <si>
    <t xml:space="preserve"> Radosavljević Luka</t>
  </si>
  <si>
    <t>121378</t>
  </si>
  <si>
    <t xml:space="preserve"> Jovičić Milica</t>
  </si>
  <si>
    <t>121437</t>
  </si>
  <si>
    <t xml:space="preserve"> Milovanović Bojan</t>
  </si>
  <si>
    <t>050945</t>
  </si>
  <si>
    <t xml:space="preserve"> Stojanović Borka</t>
  </si>
  <si>
    <t>051014</t>
  </si>
  <si>
    <t xml:space="preserve"> Miletić Jovan</t>
  </si>
  <si>
    <t xml:space="preserve"> Pejčić Nikola</t>
  </si>
  <si>
    <t>060443</t>
  </si>
  <si>
    <t xml:space="preserve"> Momčilović Zorana</t>
  </si>
  <si>
    <t>061319</t>
  </si>
  <si>
    <t xml:space="preserve"> Sretić Dušan</t>
  </si>
  <si>
    <t>061562</t>
  </si>
  <si>
    <t>070012</t>
  </si>
  <si>
    <t xml:space="preserve"> Martinović Maja</t>
  </si>
  <si>
    <t>070027</t>
  </si>
  <si>
    <t xml:space="preserve"> Jorgić Tajana</t>
  </si>
  <si>
    <t>070058</t>
  </si>
  <si>
    <t xml:space="preserve"> Stanišić Sanja</t>
  </si>
  <si>
    <t>070659</t>
  </si>
  <si>
    <t xml:space="preserve"> Jakovljević Tanja</t>
  </si>
  <si>
    <t>070705</t>
  </si>
  <si>
    <t xml:space="preserve"> Trivanović Gordana</t>
  </si>
  <si>
    <t>071249</t>
  </si>
  <si>
    <t xml:space="preserve"> Pavlica Sandra</t>
  </si>
  <si>
    <t>071409</t>
  </si>
  <si>
    <t xml:space="preserve"> Ristić Miloš</t>
  </si>
  <si>
    <t>071610</t>
  </si>
  <si>
    <t xml:space="preserve"> Stepanović Milica</t>
  </si>
  <si>
    <t>080194</t>
  </si>
  <si>
    <t xml:space="preserve"> Milićević Sara</t>
  </si>
  <si>
    <t>080241</t>
  </si>
  <si>
    <t xml:space="preserve"> Ilić Katarina</t>
  </si>
  <si>
    <t>080303</t>
  </si>
  <si>
    <t xml:space="preserve"> Jaić Ljiljana</t>
  </si>
  <si>
    <t>080329</t>
  </si>
  <si>
    <t xml:space="preserve"> Stanojević Nevena</t>
  </si>
  <si>
    <t>080360</t>
  </si>
  <si>
    <t xml:space="preserve"> Jokić Dušica</t>
  </si>
  <si>
    <t>080398</t>
  </si>
  <si>
    <t xml:space="preserve"> Mijatović Marija</t>
  </si>
  <si>
    <t>080510</t>
  </si>
  <si>
    <t xml:space="preserve"> Milićević Ivana</t>
  </si>
  <si>
    <t>080581</t>
  </si>
  <si>
    <t xml:space="preserve"> Savić Slaviša</t>
  </si>
  <si>
    <t>080628</t>
  </si>
  <si>
    <t>080669</t>
  </si>
  <si>
    <t>080853</t>
  </si>
  <si>
    <t xml:space="preserve"> Ristić Natalija</t>
  </si>
  <si>
    <t>081131</t>
  </si>
  <si>
    <t xml:space="preserve"> Grujić Aleksandar</t>
  </si>
  <si>
    <t>081419</t>
  </si>
  <si>
    <t>Špika Marija</t>
  </si>
  <si>
    <t>090149</t>
  </si>
  <si>
    <t xml:space="preserve"> Vlahović Bogdan</t>
  </si>
  <si>
    <t>090214</t>
  </si>
  <si>
    <t xml:space="preserve"> Jakovljević Irena</t>
  </si>
  <si>
    <t>090237</t>
  </si>
  <si>
    <t xml:space="preserve"> Miletić Ivana</t>
  </si>
  <si>
    <t>090289</t>
  </si>
  <si>
    <t xml:space="preserve"> Avlijaš Maja</t>
  </si>
  <si>
    <t>090428</t>
  </si>
  <si>
    <t xml:space="preserve"> čalović Petar</t>
  </si>
  <si>
    <t>090455</t>
  </si>
  <si>
    <t>090530</t>
  </si>
  <si>
    <t>Šebek Marija</t>
  </si>
  <si>
    <t>090655</t>
  </si>
  <si>
    <t xml:space="preserve"> Belopavlović Igor</t>
  </si>
  <si>
    <t>090766</t>
  </si>
  <si>
    <t xml:space="preserve"> Stojiljković Zorana</t>
  </si>
  <si>
    <t>090810</t>
  </si>
  <si>
    <t xml:space="preserve"> Radovanović Sonja</t>
  </si>
  <si>
    <t>090890</t>
  </si>
  <si>
    <t>090958</t>
  </si>
  <si>
    <t xml:space="preserve"> Jević Milica</t>
  </si>
  <si>
    <t>091133</t>
  </si>
  <si>
    <t xml:space="preserve"> Mićić Aleksandra</t>
  </si>
  <si>
    <t>091184</t>
  </si>
  <si>
    <t xml:space="preserve"> Lazarević Marina</t>
  </si>
  <si>
    <t>091284</t>
  </si>
  <si>
    <t xml:space="preserve"> Saratlić Milena</t>
  </si>
  <si>
    <t>091330</t>
  </si>
  <si>
    <t xml:space="preserve"> Milić Danka</t>
  </si>
  <si>
    <t>091376</t>
  </si>
  <si>
    <t xml:space="preserve"> Paunović Aleksandra</t>
  </si>
  <si>
    <t>091433</t>
  </si>
  <si>
    <t xml:space="preserve"> Stamenić Ljubica</t>
  </si>
  <si>
    <t>100070</t>
  </si>
  <si>
    <t xml:space="preserve"> Bajić Boris</t>
  </si>
  <si>
    <t>100116</t>
  </si>
  <si>
    <t>100142</t>
  </si>
  <si>
    <t xml:space="preserve"> Plavšić Nemanja</t>
  </si>
  <si>
    <t>100164</t>
  </si>
  <si>
    <t xml:space="preserve"> Carević Stefan</t>
  </si>
  <si>
    <t>100310</t>
  </si>
  <si>
    <t xml:space="preserve"> Ilić Jovana</t>
  </si>
  <si>
    <t>100377</t>
  </si>
  <si>
    <t xml:space="preserve"> Bajčić Sofija</t>
  </si>
  <si>
    <t>100477</t>
  </si>
  <si>
    <t>100574</t>
  </si>
  <si>
    <t xml:space="preserve"> Jović Dušan</t>
  </si>
  <si>
    <t>100591</t>
  </si>
  <si>
    <t>100657</t>
  </si>
  <si>
    <t xml:space="preserve"> Zarić Marija</t>
  </si>
  <si>
    <t>100662</t>
  </si>
  <si>
    <t>Šljivić Jovan</t>
  </si>
  <si>
    <t>100681</t>
  </si>
  <si>
    <t>100750</t>
  </si>
  <si>
    <t xml:space="preserve"> Aksentijević Ana</t>
  </si>
  <si>
    <t>100776</t>
  </si>
  <si>
    <t xml:space="preserve"> Popović Anastasija</t>
  </si>
  <si>
    <t>100814</t>
  </si>
  <si>
    <t xml:space="preserve"> Dragićević Milica</t>
  </si>
  <si>
    <t>100824</t>
  </si>
  <si>
    <t xml:space="preserve"> Stojanović Jelena</t>
  </si>
  <si>
    <t>100927</t>
  </si>
  <si>
    <t xml:space="preserve"> Kovčić Katarina</t>
  </si>
  <si>
    <t>100980</t>
  </si>
  <si>
    <t xml:space="preserve"> Miletić Milana</t>
  </si>
  <si>
    <t>100995</t>
  </si>
  <si>
    <t>101040</t>
  </si>
  <si>
    <t>101170</t>
  </si>
  <si>
    <t xml:space="preserve"> Bačić Ana</t>
  </si>
  <si>
    <t>101191</t>
  </si>
  <si>
    <t xml:space="preserve"> Mirosavić Sanja</t>
  </si>
  <si>
    <t>101232</t>
  </si>
  <si>
    <t xml:space="preserve"> Fišeković Darija</t>
  </si>
  <si>
    <t>101233</t>
  </si>
  <si>
    <t xml:space="preserve"> Bjelanović Milica</t>
  </si>
  <si>
    <t>101253</t>
  </si>
  <si>
    <t xml:space="preserve"> Barbulović Bogdan</t>
  </si>
  <si>
    <t>101261</t>
  </si>
  <si>
    <t>101284</t>
  </si>
  <si>
    <t xml:space="preserve"> Joksimović Jovan</t>
  </si>
  <si>
    <t xml:space="preserve"> Bursać Martina</t>
  </si>
  <si>
    <t>101399</t>
  </si>
  <si>
    <t xml:space="preserve"> Erić Vladimir</t>
  </si>
  <si>
    <t>110068</t>
  </si>
  <si>
    <t xml:space="preserve"> Arnautović Aleksandra</t>
  </si>
  <si>
    <t>110136</t>
  </si>
  <si>
    <t>110175</t>
  </si>
  <si>
    <t xml:space="preserve"> Lovčević Lea</t>
  </si>
  <si>
    <t>110187</t>
  </si>
  <si>
    <t xml:space="preserve"> Mitrović Biljana</t>
  </si>
  <si>
    <t>110210</t>
  </si>
  <si>
    <t xml:space="preserve"> Opačić Romana</t>
  </si>
  <si>
    <t>110211</t>
  </si>
  <si>
    <t xml:space="preserve"> Jakovljević Stefan</t>
  </si>
  <si>
    <t>110323</t>
  </si>
  <si>
    <t xml:space="preserve"> Golić Milica</t>
  </si>
  <si>
    <t>110365</t>
  </si>
  <si>
    <t xml:space="preserve"> Drašković Jovana</t>
  </si>
  <si>
    <t>110366</t>
  </si>
  <si>
    <t xml:space="preserve"> Radoičić Danijela</t>
  </si>
  <si>
    <t>110454</t>
  </si>
  <si>
    <t xml:space="preserve"> Ičelić Natalija</t>
  </si>
  <si>
    <t>110535</t>
  </si>
  <si>
    <t xml:space="preserve"> Spasić Stevanović Milica</t>
  </si>
  <si>
    <t>110561</t>
  </si>
  <si>
    <t xml:space="preserve"> Jovanović Aleksandra</t>
  </si>
  <si>
    <t>110610</t>
  </si>
  <si>
    <t xml:space="preserve"> Bogdanović Filip</t>
  </si>
  <si>
    <t>110633</t>
  </si>
  <si>
    <t xml:space="preserve"> Maričić Branka</t>
  </si>
  <si>
    <t>110661</t>
  </si>
  <si>
    <t xml:space="preserve"> Marčić Andrijana</t>
  </si>
  <si>
    <t>110756</t>
  </si>
  <si>
    <t xml:space="preserve"> Jovančić Bojana</t>
  </si>
  <si>
    <t>110791</t>
  </si>
  <si>
    <t xml:space="preserve"> Trajković Marija</t>
  </si>
  <si>
    <t>110812</t>
  </si>
  <si>
    <t xml:space="preserve"> Zurovac Anja</t>
  </si>
  <si>
    <t>110860</t>
  </si>
  <si>
    <t xml:space="preserve"> čurč‘ević Nataša</t>
  </si>
  <si>
    <t>110883</t>
  </si>
  <si>
    <t xml:space="preserve"> Korać Marijana</t>
  </si>
  <si>
    <t>110955</t>
  </si>
  <si>
    <t xml:space="preserve"> Radenković Nataša</t>
  </si>
  <si>
    <t>110970</t>
  </si>
  <si>
    <t xml:space="preserve"> Lazović Simona</t>
  </si>
  <si>
    <t>110981</t>
  </si>
  <si>
    <t xml:space="preserve"> Pupović Sreten</t>
  </si>
  <si>
    <t>111046</t>
  </si>
  <si>
    <t>111090</t>
  </si>
  <si>
    <t xml:space="preserve"> Ostojić Marija</t>
  </si>
  <si>
    <t>111152</t>
  </si>
  <si>
    <t xml:space="preserve"> Drča Milica</t>
  </si>
  <si>
    <t>111240</t>
  </si>
  <si>
    <t xml:space="preserve"> Ivanović Sanja</t>
  </si>
  <si>
    <t>111362</t>
  </si>
  <si>
    <t xml:space="preserve"> Dinić Milica</t>
  </si>
  <si>
    <t>111426</t>
  </si>
  <si>
    <t>OKTOBAR 2014 - DATUM POLAGANJA 2.10.2014</t>
  </si>
  <si>
    <t xml:space="preserve"> Kedžić Kristina</t>
  </si>
  <si>
    <t xml:space="preserve"> Blažić Nevenka</t>
  </si>
  <si>
    <t xml:space="preserve"> Samardžić Petra</t>
  </si>
  <si>
    <t xml:space="preserve"> SimidŽiija Nevena</t>
  </si>
  <si>
    <t xml:space="preserve"> Simić SneŽiana</t>
  </si>
  <si>
    <t>Čuanković Nevena</t>
  </si>
  <si>
    <t>Čuubra Boško</t>
  </si>
  <si>
    <t>Živić Ivana</t>
  </si>
  <si>
    <t xml:space="preserve"> Kenđelić Kristina</t>
  </si>
  <si>
    <t xml:space="preserve"> Jovičić Nadežda</t>
  </si>
  <si>
    <t xml:space="preserve"> Nikolić Žarko</t>
  </si>
  <si>
    <t xml:space="preserve"> Simović Đorđe</t>
  </si>
  <si>
    <t>Sanja Kalinić</t>
  </si>
  <si>
    <t xml:space="preserve"> Marković Đorđe</t>
  </si>
  <si>
    <t>Đulizibarić Đorđe</t>
  </si>
  <si>
    <t>Živković Jovana</t>
  </si>
  <si>
    <t xml:space="preserve"> Knžević Nikolina</t>
  </si>
  <si>
    <t>prolaznost</t>
  </si>
</sst>
</file>

<file path=xl/styles.xml><?xml version="1.0" encoding="utf-8"?>
<styleSheet xmlns="http://schemas.openxmlformats.org/spreadsheetml/2006/main">
  <numFmts count="3">
    <numFmt numFmtId="43" formatCode="_-* #,##0.00_-;\-* #,##0.00_-;_-* &quot;-&quot;??_-;_-@_-"/>
    <numFmt numFmtId="164" formatCode="0.0"/>
    <numFmt numFmtId="167" formatCode="_-* #,##0_-;\-* #,##0_-;_-* &quot;-&quot;??_-;_-@_-"/>
  </numFmts>
  <fonts count="18">
    <font>
      <sz val="10"/>
      <name val="MS Sans Serif"/>
    </font>
    <font>
      <sz val="8"/>
      <name val="MS Sans Serif"/>
      <family val="2"/>
    </font>
    <font>
      <b/>
      <sz val="10"/>
      <name val="Times New Roman"/>
      <family val="1"/>
    </font>
    <font>
      <sz val="10"/>
      <name val="Times New Roman"/>
      <family val="1"/>
    </font>
    <font>
      <b/>
      <sz val="10"/>
      <color indexed="9"/>
      <name val="Times New Roman"/>
      <family val="1"/>
    </font>
    <font>
      <sz val="18"/>
      <name val="Times New Roman"/>
      <family val="1"/>
    </font>
    <font>
      <b/>
      <sz val="18"/>
      <name val="Times New Roman"/>
      <family val="1"/>
    </font>
    <font>
      <b/>
      <sz val="8"/>
      <name val="Times New Roman"/>
      <family val="1"/>
    </font>
    <font>
      <sz val="8"/>
      <name val="Times New Roman"/>
      <family val="1"/>
    </font>
    <font>
      <u/>
      <sz val="8"/>
      <name val="Times New Roman"/>
      <family val="1"/>
    </font>
    <font>
      <b/>
      <u/>
      <sz val="8"/>
      <name val="Times New Roman"/>
      <family val="1"/>
    </font>
    <font>
      <sz val="10"/>
      <color indexed="72"/>
      <name val="MS Sans Serif"/>
      <family val="2"/>
    </font>
    <font>
      <b/>
      <sz val="7"/>
      <name val="Times New Roman"/>
      <family val="1"/>
    </font>
    <font>
      <b/>
      <sz val="10"/>
      <name val="MS Sans Serif"/>
      <family val="2"/>
    </font>
    <font>
      <b/>
      <sz val="8"/>
      <color indexed="9"/>
      <name val="Times New Roman"/>
      <family val="1"/>
    </font>
    <font>
      <sz val="8"/>
      <name val="MS Sans Serif"/>
      <family val="2"/>
    </font>
    <font>
      <sz val="10"/>
      <name val="MS Sans Serif"/>
    </font>
    <font>
      <sz val="10"/>
      <name val="MS Sans Serif"/>
      <family val="2"/>
    </font>
  </fonts>
  <fills count="8">
    <fill>
      <patternFill patternType="none"/>
    </fill>
    <fill>
      <patternFill patternType="gray125"/>
    </fill>
    <fill>
      <patternFill patternType="solid">
        <fgColor indexed="41"/>
        <bgColor indexed="64"/>
      </patternFill>
    </fill>
    <fill>
      <patternFill patternType="solid">
        <fgColor indexed="8"/>
        <bgColor indexed="64"/>
      </patternFill>
    </fill>
    <fill>
      <patternFill patternType="solid">
        <fgColor indexed="47"/>
        <bgColor indexed="64"/>
      </patternFill>
    </fill>
    <fill>
      <patternFill patternType="solid">
        <fgColor indexed="13"/>
        <bgColor indexed="64"/>
      </patternFill>
    </fill>
    <fill>
      <patternFill patternType="solid">
        <fgColor indexed="46"/>
        <bgColor indexed="64"/>
      </patternFill>
    </fill>
    <fill>
      <patternFill patternType="solid">
        <fgColor indexed="36"/>
        <bgColor indexed="64"/>
      </patternFill>
    </fill>
  </fills>
  <borders count="27">
    <border>
      <left/>
      <right/>
      <top/>
      <bottom/>
      <diagonal/>
    </border>
    <border>
      <left/>
      <right style="double">
        <color indexed="62"/>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double">
        <color indexed="62"/>
      </left>
      <right/>
      <top style="double">
        <color indexed="62"/>
      </top>
      <bottom/>
      <diagonal/>
    </border>
    <border>
      <left style="medium">
        <color indexed="62"/>
      </left>
      <right style="medium">
        <color indexed="62"/>
      </right>
      <top style="double">
        <color indexed="62"/>
      </top>
      <bottom/>
      <diagonal/>
    </border>
    <border>
      <left style="medium">
        <color indexed="62"/>
      </left>
      <right style="double">
        <color indexed="62"/>
      </right>
      <top style="double">
        <color indexed="62"/>
      </top>
      <bottom style="double">
        <color indexed="62"/>
      </bottom>
      <diagonal/>
    </border>
    <border>
      <left/>
      <right style="thin">
        <color indexed="64"/>
      </right>
      <top style="double">
        <color indexed="62"/>
      </top>
      <bottom style="double">
        <color indexed="62"/>
      </bottom>
      <diagonal/>
    </border>
    <border>
      <left style="thin">
        <color indexed="64"/>
      </left>
      <right/>
      <top style="double">
        <color indexed="62"/>
      </top>
      <bottom style="double">
        <color indexed="62"/>
      </bottom>
      <diagonal/>
    </border>
    <border>
      <left style="medium">
        <color indexed="62"/>
      </left>
      <right style="medium">
        <color indexed="62"/>
      </right>
      <top style="double">
        <color indexed="62"/>
      </top>
      <bottom style="double">
        <color indexed="62"/>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2"/>
      </left>
      <right style="medium">
        <color indexed="62"/>
      </right>
      <top/>
      <bottom style="thin">
        <color indexed="64"/>
      </bottom>
      <diagonal/>
    </border>
    <border>
      <left/>
      <right style="double">
        <color indexed="62"/>
      </right>
      <top style="double">
        <color indexed="62"/>
      </top>
      <bottom style="double">
        <color indexed="62"/>
      </bottom>
      <diagonal/>
    </border>
    <border>
      <left style="double">
        <color indexed="62"/>
      </left>
      <right style="dashed">
        <color indexed="62"/>
      </right>
      <top style="double">
        <color indexed="62"/>
      </top>
      <bottom style="double">
        <color indexed="62"/>
      </bottom>
      <diagonal/>
    </border>
    <border>
      <left style="dashed">
        <color indexed="62"/>
      </left>
      <right style="dashed">
        <color indexed="62"/>
      </right>
      <top style="double">
        <color indexed="62"/>
      </top>
      <bottom style="double">
        <color indexed="62"/>
      </bottom>
      <diagonal/>
    </border>
    <border>
      <left/>
      <right/>
      <top style="double">
        <color indexed="62"/>
      </top>
      <bottom style="double">
        <color indexed="62"/>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62"/>
      </right>
      <top/>
      <bottom style="thin">
        <color indexed="64"/>
      </bottom>
      <diagonal/>
    </border>
    <border>
      <left style="thin">
        <color indexed="64"/>
      </left>
      <right/>
      <top/>
      <bottom/>
      <diagonal/>
    </border>
  </borders>
  <cellStyleXfs count="4">
    <xf numFmtId="0" fontId="0" fillId="0" borderId="0"/>
    <xf numFmtId="0" fontId="11" fillId="0" borderId="0"/>
    <xf numFmtId="9" fontId="16" fillId="0" borderId="0" applyFont="0" applyFill="0" applyBorder="0" applyAlignment="0" applyProtection="0"/>
    <xf numFmtId="43" fontId="16" fillId="0" borderId="0" applyFont="0" applyFill="0" applyBorder="0" applyAlignment="0" applyProtection="0"/>
  </cellStyleXfs>
  <cellXfs count="74">
    <xf numFmtId="0" fontId="0" fillId="0" borderId="0" xfId="0"/>
    <xf numFmtId="0" fontId="3" fillId="0" borderId="0" xfId="0" applyFont="1"/>
    <xf numFmtId="0" fontId="2" fillId="2" borderId="1" xfId="0" applyFont="1" applyFill="1" applyBorder="1" applyAlignment="1">
      <alignment horizontal="center"/>
    </xf>
    <xf numFmtId="0" fontId="3" fillId="3" borderId="0" xfId="0" applyFont="1" applyFill="1"/>
    <xf numFmtId="0" fontId="4" fillId="3" borderId="0" xfId="0" applyFont="1" applyFill="1"/>
    <xf numFmtId="0" fontId="0" fillId="0" borderId="0" xfId="0" applyFill="1"/>
    <xf numFmtId="0" fontId="3" fillId="0" borderId="4" xfId="0" applyFont="1" applyBorder="1"/>
    <xf numFmtId="164" fontId="3" fillId="0" borderId="4" xfId="0" applyNumberFormat="1" applyFont="1" applyBorder="1" applyAlignment="1">
      <alignment horizontal="center"/>
    </xf>
    <xf numFmtId="164" fontId="3" fillId="0" borderId="6" xfId="0" quotePrefix="1" applyNumberFormat="1" applyFont="1" applyBorder="1" applyAlignment="1">
      <alignment horizontal="center"/>
    </xf>
    <xf numFmtId="164" fontId="3" fillId="0" borderId="7" xfId="0" quotePrefix="1" applyNumberFormat="1" applyFont="1" applyBorder="1" applyAlignment="1">
      <alignment horizontal="center"/>
    </xf>
    <xf numFmtId="164" fontId="3" fillId="0" borderId="7" xfId="0" quotePrefix="1" applyNumberFormat="1" applyFont="1" applyFill="1" applyBorder="1" applyAlignment="1">
      <alignment horizontal="center"/>
    </xf>
    <xf numFmtId="164" fontId="3" fillId="0" borderId="8" xfId="0" quotePrefix="1" applyNumberFormat="1" applyFont="1" applyFill="1" applyBorder="1" applyAlignment="1">
      <alignment horizontal="center"/>
    </xf>
    <xf numFmtId="0" fontId="3" fillId="0" borderId="2" xfId="0" applyFont="1" applyBorder="1" applyAlignment="1">
      <alignment horizontal="center"/>
    </xf>
    <xf numFmtId="0" fontId="3" fillId="0" borderId="4" xfId="0" applyFont="1" applyFill="1" applyBorder="1"/>
    <xf numFmtId="0" fontId="8" fillId="0" borderId="0" xfId="0" applyFont="1"/>
    <xf numFmtId="0" fontId="1" fillId="0" borderId="0" xfId="0" applyFont="1"/>
    <xf numFmtId="0" fontId="9" fillId="0" borderId="0" xfId="0" applyFont="1"/>
    <xf numFmtId="164" fontId="8" fillId="0" borderId="0" xfId="0" applyNumberFormat="1" applyFont="1"/>
    <xf numFmtId="0" fontId="7" fillId="4" borderId="9" xfId="0" applyNumberFormat="1" applyFont="1" applyFill="1" applyBorder="1"/>
    <xf numFmtId="0" fontId="7" fillId="5" borderId="10" xfId="0" applyNumberFormat="1" applyFont="1" applyFill="1" applyBorder="1"/>
    <xf numFmtId="0" fontId="10" fillId="5" borderId="10" xfId="0" applyNumberFormat="1" applyFont="1" applyFill="1" applyBorder="1"/>
    <xf numFmtId="0" fontId="7" fillId="2" borderId="11" xfId="0" applyNumberFormat="1" applyFont="1" applyFill="1" applyBorder="1" applyAlignment="1">
      <alignment horizontal="center"/>
    </xf>
    <xf numFmtId="0" fontId="7" fillId="6" borderId="12" xfId="0" applyNumberFormat="1" applyFont="1" applyFill="1" applyBorder="1" applyAlignment="1">
      <alignment horizontal="center"/>
    </xf>
    <xf numFmtId="0" fontId="7" fillId="6" borderId="14" xfId="0" applyNumberFormat="1" applyFont="1" applyFill="1" applyBorder="1" applyAlignment="1">
      <alignment horizontal="center"/>
    </xf>
    <xf numFmtId="0" fontId="2" fillId="2" borderId="15" xfId="0" applyFont="1" applyFill="1" applyBorder="1" applyAlignment="1">
      <alignment horizontal="center"/>
    </xf>
    <xf numFmtId="0" fontId="3" fillId="0" borderId="4" xfId="1" applyFont="1" applyFill="1" applyBorder="1"/>
    <xf numFmtId="164" fontId="3" fillId="0" borderId="4" xfId="1" applyNumberFormat="1" applyFont="1" applyFill="1" applyBorder="1" applyAlignment="1">
      <alignment horizontal="center"/>
    </xf>
    <xf numFmtId="164" fontId="3" fillId="0" borderId="16" xfId="1" applyNumberFormat="1" applyFont="1" applyFill="1" applyBorder="1" applyAlignment="1">
      <alignment horizontal="center"/>
    </xf>
    <xf numFmtId="1" fontId="2" fillId="6" borderId="17" xfId="0" applyNumberFormat="1" applyFont="1" applyFill="1" applyBorder="1" applyAlignment="1">
      <alignment horizontal="center"/>
    </xf>
    <xf numFmtId="1" fontId="1" fillId="0" borderId="0" xfId="0" applyNumberFormat="1" applyFont="1"/>
    <xf numFmtId="1" fontId="0" fillId="0" borderId="0" xfId="0" applyNumberFormat="1"/>
    <xf numFmtId="0" fontId="12" fillId="2" borderId="18" xfId="0" applyNumberFormat="1" applyFont="1" applyFill="1" applyBorder="1" applyAlignment="1">
      <alignment horizontal="center"/>
    </xf>
    <xf numFmtId="0" fontId="12" fillId="6" borderId="19" xfId="0" applyNumberFormat="1" applyFont="1" applyFill="1" applyBorder="1" applyAlignment="1">
      <alignment horizontal="center"/>
    </xf>
    <xf numFmtId="0" fontId="12" fillId="6" borderId="20" xfId="0" applyNumberFormat="1" applyFont="1" applyFill="1" applyBorder="1" applyAlignment="1">
      <alignment horizontal="center"/>
    </xf>
    <xf numFmtId="0" fontId="12" fillId="6" borderId="21" xfId="0" applyNumberFormat="1" applyFont="1" applyFill="1" applyBorder="1" applyAlignment="1">
      <alignment horizontal="center"/>
    </xf>
    <xf numFmtId="1" fontId="12" fillId="6" borderId="14" xfId="0" applyNumberFormat="1" applyFont="1" applyFill="1" applyBorder="1" applyAlignment="1">
      <alignment horizontal="center"/>
    </xf>
    <xf numFmtId="1" fontId="2" fillId="6" borderId="17" xfId="0" quotePrefix="1" applyNumberFormat="1" applyFont="1" applyFill="1" applyBorder="1" applyAlignment="1">
      <alignment horizontal="center"/>
    </xf>
    <xf numFmtId="0" fontId="8" fillId="7" borderId="0" xfId="0" applyFont="1" applyFill="1"/>
    <xf numFmtId="0" fontId="14" fillId="7" borderId="0" xfId="0" applyFont="1" applyFill="1"/>
    <xf numFmtId="0" fontId="13" fillId="0" borderId="0" xfId="0" applyNumberFormat="1" applyFont="1" applyAlignment="1">
      <alignment vertical="top" wrapText="1"/>
    </xf>
    <xf numFmtId="0" fontId="13"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22" xfId="0" applyNumberFormat="1" applyBorder="1" applyAlignment="1">
      <alignment vertical="top" wrapText="1"/>
    </xf>
    <xf numFmtId="0" fontId="0" fillId="0" borderId="23" xfId="0" applyBorder="1" applyAlignment="1">
      <alignment vertical="top" wrapText="1"/>
    </xf>
    <xf numFmtId="0" fontId="13" fillId="0" borderId="0" xfId="0" applyFont="1" applyAlignment="1">
      <alignment horizontal="center" vertical="top" wrapText="1"/>
    </xf>
    <xf numFmtId="0" fontId="0" fillId="0" borderId="0" xfId="0" applyAlignment="1">
      <alignment horizontal="center" vertical="top" wrapText="1"/>
    </xf>
    <xf numFmtId="0" fontId="13" fillId="0" borderId="0" xfId="0" applyNumberFormat="1" applyFont="1" applyAlignment="1">
      <alignment horizontal="center" vertical="top" wrapText="1"/>
    </xf>
    <xf numFmtId="0" fontId="0" fillId="0" borderId="23" xfId="0" applyBorder="1" applyAlignment="1">
      <alignment horizontal="center" vertical="top" wrapText="1"/>
    </xf>
    <xf numFmtId="0" fontId="0" fillId="0" borderId="24" xfId="0" applyBorder="1" applyAlignment="1">
      <alignment horizontal="center" vertical="top" wrapText="1"/>
    </xf>
    <xf numFmtId="1" fontId="2" fillId="6" borderId="25" xfId="0" quotePrefix="1" applyNumberFormat="1" applyFont="1" applyFill="1" applyBorder="1" applyAlignment="1">
      <alignment horizontal="center"/>
    </xf>
    <xf numFmtId="1" fontId="2" fillId="6" borderId="25" xfId="0" applyNumberFormat="1" applyFont="1" applyFill="1" applyBorder="1" applyAlignment="1">
      <alignment horizontal="center"/>
    </xf>
    <xf numFmtId="10" fontId="0" fillId="0" borderId="0" xfId="2" applyNumberFormat="1" applyFont="1"/>
    <xf numFmtId="0" fontId="6" fillId="5" borderId="0" xfId="0" applyFont="1" applyFill="1" applyAlignment="1">
      <alignment horizontal="center"/>
    </xf>
    <xf numFmtId="0" fontId="5" fillId="5" borderId="0" xfId="0" applyFont="1" applyFill="1" applyAlignment="1">
      <alignment horizontal="center"/>
    </xf>
    <xf numFmtId="10" fontId="17" fillId="0" borderId="0" xfId="2" applyNumberFormat="1" applyFont="1"/>
    <xf numFmtId="167" fontId="0" fillId="0" borderId="0" xfId="3" applyNumberFormat="1" applyFont="1"/>
    <xf numFmtId="0" fontId="13" fillId="0" borderId="0" xfId="0" applyFont="1" applyFill="1"/>
    <xf numFmtId="0" fontId="13" fillId="0" borderId="0" xfId="0" applyFont="1"/>
    <xf numFmtId="0" fontId="17" fillId="0" borderId="0" xfId="0" applyFont="1" applyAlignment="1">
      <alignment horizontal="right"/>
    </xf>
    <xf numFmtId="0" fontId="2" fillId="6" borderId="20" xfId="0" applyNumberFormat="1" applyFont="1" applyFill="1" applyBorder="1" applyAlignment="1">
      <alignment horizontal="right"/>
    </xf>
    <xf numFmtId="164" fontId="3" fillId="0" borderId="4" xfId="1" applyNumberFormat="1" applyFont="1" applyFill="1" applyBorder="1" applyAlignment="1">
      <alignment horizontal="right"/>
    </xf>
    <xf numFmtId="0" fontId="3" fillId="0" borderId="0" xfId="0" applyFont="1" applyAlignment="1">
      <alignment horizontal="right"/>
    </xf>
    <xf numFmtId="0" fontId="2" fillId="6" borderId="13" xfId="0" applyNumberFormat="1" applyFont="1" applyFill="1" applyBorder="1" applyAlignment="1">
      <alignment horizontal="right"/>
    </xf>
    <xf numFmtId="0" fontId="3" fillId="0" borderId="2" xfId="0" quotePrefix="1" applyNumberFormat="1" applyFont="1" applyBorder="1" applyAlignment="1">
      <alignment horizontal="right"/>
    </xf>
    <xf numFmtId="0" fontId="3" fillId="0" borderId="3" xfId="0" quotePrefix="1" applyNumberFormat="1" applyFont="1" applyBorder="1" applyAlignment="1">
      <alignment horizontal="right"/>
    </xf>
    <xf numFmtId="0" fontId="3" fillId="0" borderId="3" xfId="0" applyNumberFormat="1" applyFont="1" applyFill="1" applyBorder="1" applyAlignment="1">
      <alignment horizontal="right"/>
    </xf>
    <xf numFmtId="0" fontId="3" fillId="0" borderId="3" xfId="0" quotePrefix="1" applyNumberFormat="1" applyFont="1" applyFill="1" applyBorder="1" applyAlignment="1">
      <alignment horizontal="right"/>
    </xf>
    <xf numFmtId="0" fontId="3" fillId="0" borderId="5" xfId="0" quotePrefix="1" applyNumberFormat="1" applyFont="1" applyFill="1" applyBorder="1" applyAlignment="1">
      <alignment horizontal="right"/>
    </xf>
    <xf numFmtId="0" fontId="3" fillId="0" borderId="4" xfId="0" applyFont="1" applyBorder="1" applyAlignment="1">
      <alignment horizontal="right"/>
    </xf>
    <xf numFmtId="0" fontId="3" fillId="0" borderId="2" xfId="0" applyFont="1" applyBorder="1" applyAlignment="1">
      <alignment horizontal="right"/>
    </xf>
    <xf numFmtId="0" fontId="17" fillId="0" borderId="4" xfId="0" applyFont="1" applyBorder="1" applyAlignment="1">
      <alignment horizontal="right"/>
    </xf>
    <xf numFmtId="0" fontId="3" fillId="0" borderId="26" xfId="0" applyFont="1" applyFill="1" applyBorder="1" applyAlignment="1">
      <alignment horizontal="center"/>
    </xf>
    <xf numFmtId="0" fontId="17" fillId="0" borderId="0" xfId="0" applyFont="1" applyFill="1"/>
  </cellXfs>
  <cellStyles count="4">
    <cellStyle name="Comma" xfId="3" builtinId="3"/>
    <cellStyle name="Normal" xfId="0" builtinId="0"/>
    <cellStyle name="Normal_Sheet3" xfId="1"/>
    <cellStyle name="Percent" xfId="2" builtinId="5"/>
  </cellStyles>
  <dxfs count="35">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ont>
        <color theme="0"/>
      </font>
      <fill>
        <patternFill>
          <bgColor rgb="FFFF0000"/>
        </patternFill>
      </fill>
    </dxf>
    <dxf>
      <fill>
        <patternFill>
          <bgColor theme="8" tint="0.39994506668294322"/>
        </patternFill>
      </fill>
    </dxf>
    <dxf>
      <fill>
        <patternFill>
          <bgColor rgb="FFFFFF00"/>
        </patternFill>
      </fill>
    </dxf>
    <dxf>
      <fill>
        <patternFill>
          <bgColor theme="8" tint="0.79998168889431442"/>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P275"/>
  <sheetViews>
    <sheetView tabSelected="1" workbookViewId="0">
      <selection sqref="A1:P1"/>
    </sheetView>
  </sheetViews>
  <sheetFormatPr defaultRowHeight="12.75"/>
  <cols>
    <col min="1" max="1" width="9.140625" style="5"/>
    <col min="2" max="2" width="20.28515625" bestFit="1" customWidth="1"/>
    <col min="3" max="4" width="6.42578125" customWidth="1"/>
    <col min="5" max="5" width="4.5703125" style="59" customWidth="1"/>
    <col min="6" max="6" width="6" customWidth="1"/>
    <col min="7" max="7" width="5.28515625" customWidth="1"/>
    <col min="8" max="8" width="7.42578125" style="30" customWidth="1"/>
    <col min="9" max="9" width="2.140625" customWidth="1"/>
    <col min="10" max="10" width="0.140625" customWidth="1"/>
    <col min="11" max="11" width="4.42578125" customWidth="1"/>
    <col min="12" max="12" width="11.140625" style="5" customWidth="1"/>
    <col min="13" max="13" width="8.42578125" customWidth="1"/>
    <col min="14" max="14" width="9.7109375" customWidth="1"/>
    <col min="15" max="15" width="5.28515625" customWidth="1"/>
    <col min="16" max="16" width="5.42578125" customWidth="1"/>
    <col min="17" max="17" width="8.42578125" bestFit="1" customWidth="1"/>
    <col min="18" max="18" width="4.140625" customWidth="1"/>
  </cols>
  <sheetData>
    <row r="1" spans="1:16" ht="23.25">
      <c r="A1" s="53" t="s">
        <v>528</v>
      </c>
      <c r="B1" s="54"/>
      <c r="C1" s="54"/>
      <c r="D1" s="54"/>
      <c r="E1" s="54"/>
      <c r="F1" s="54"/>
      <c r="G1" s="54"/>
      <c r="H1" s="54"/>
      <c r="I1" s="54"/>
      <c r="J1" s="54"/>
      <c r="K1" s="54"/>
      <c r="L1" s="54"/>
      <c r="M1" s="54"/>
      <c r="N1" s="54"/>
      <c r="O1" s="54"/>
      <c r="P1" s="54"/>
    </row>
    <row r="3" spans="1:16">
      <c r="A3" s="57">
        <v>51104</v>
      </c>
      <c r="B3" s="58" t="s">
        <v>541</v>
      </c>
      <c r="C3" s="58">
        <v>30</v>
      </c>
    </row>
    <row r="5" spans="1:16" ht="13.5" thickBot="1">
      <c r="A5" s="38" t="s">
        <v>7</v>
      </c>
      <c r="B5" s="37"/>
      <c r="C5" s="14"/>
      <c r="D5" s="15"/>
      <c r="F5" s="15"/>
      <c r="G5" s="15"/>
      <c r="H5" s="29"/>
      <c r="I5" s="14"/>
      <c r="J5" s="15"/>
      <c r="K5" s="15"/>
    </row>
    <row r="6" spans="1:16" ht="14.25" thickTop="1" thickBot="1">
      <c r="A6" s="18" t="s">
        <v>1</v>
      </c>
      <c r="B6" s="19" t="s">
        <v>0</v>
      </c>
      <c r="C6" s="31" t="s">
        <v>5</v>
      </c>
      <c r="D6" s="32" t="s">
        <v>4</v>
      </c>
      <c r="E6" s="60" t="s">
        <v>15</v>
      </c>
      <c r="F6" s="33" t="s">
        <v>6</v>
      </c>
      <c r="G6" s="34" t="s">
        <v>3</v>
      </c>
      <c r="H6" s="35" t="s">
        <v>2</v>
      </c>
      <c r="I6" s="14"/>
      <c r="J6" s="15"/>
      <c r="K6" s="15"/>
    </row>
    <row r="7" spans="1:16" ht="13.5" thickTop="1">
      <c r="A7" s="25" t="s">
        <v>57</v>
      </c>
      <c r="B7" s="25" t="s">
        <v>97</v>
      </c>
      <c r="C7" s="24">
        <f t="shared" ref="C7:C70" si="0">IF(H7&lt;50,5,IF(H7&lt;60,6,IF(H7&lt;70,7,IF(H7&lt;80,8,IF(H7&lt;90,9,10)))))</f>
        <v>6</v>
      </c>
      <c r="D7" s="27">
        <v>21.4</v>
      </c>
      <c r="E7" s="61">
        <v>0</v>
      </c>
      <c r="F7" s="26">
        <v>20</v>
      </c>
      <c r="G7" s="12">
        <v>16</v>
      </c>
      <c r="H7" s="28">
        <f t="shared" ref="H7:H71" si="1">ROUNDUP(SUM(D7:G7),0)</f>
        <v>58</v>
      </c>
      <c r="I7" s="3"/>
      <c r="L7" s="73" t="s">
        <v>546</v>
      </c>
      <c r="M7" s="55">
        <f>+COUNTIF(C7:C275,"&gt;5")/COUNT(C7:C275)</f>
        <v>0.56015037593984962</v>
      </c>
      <c r="N7" s="56"/>
    </row>
    <row r="8" spans="1:16">
      <c r="A8" s="25" t="s">
        <v>104</v>
      </c>
      <c r="B8" s="25" t="s">
        <v>105</v>
      </c>
      <c r="C8" s="24">
        <f t="shared" si="0"/>
        <v>7</v>
      </c>
      <c r="D8" s="27">
        <v>10</v>
      </c>
      <c r="E8" s="61">
        <v>8.5</v>
      </c>
      <c r="F8" s="26">
        <v>11.0825</v>
      </c>
      <c r="G8" s="12">
        <v>36</v>
      </c>
      <c r="H8" s="28">
        <f t="shared" si="1"/>
        <v>66</v>
      </c>
      <c r="I8" s="3"/>
    </row>
    <row r="9" spans="1:16">
      <c r="A9" s="25" t="s">
        <v>106</v>
      </c>
      <c r="B9" s="25" t="s">
        <v>107</v>
      </c>
      <c r="C9" s="24">
        <f t="shared" si="0"/>
        <v>5</v>
      </c>
      <c r="D9" s="27">
        <v>10.611464195450704</v>
      </c>
      <c r="E9" s="61">
        <v>1</v>
      </c>
      <c r="F9" s="26">
        <v>14.299999999999999</v>
      </c>
      <c r="G9" s="12">
        <v>4</v>
      </c>
      <c r="H9" s="28">
        <f t="shared" si="1"/>
        <v>30</v>
      </c>
      <c r="I9" s="3"/>
      <c r="M9" s="52"/>
    </row>
    <row r="10" spans="1:16">
      <c r="A10" s="25" t="s">
        <v>108</v>
      </c>
      <c r="B10" s="25" t="s">
        <v>109</v>
      </c>
      <c r="C10" s="24">
        <f t="shared" si="0"/>
        <v>6</v>
      </c>
      <c r="D10" s="27">
        <v>19.399999999999999</v>
      </c>
      <c r="E10" s="61">
        <v>1</v>
      </c>
      <c r="F10" s="26">
        <v>15.729999999999999</v>
      </c>
      <c r="G10" s="12">
        <v>15</v>
      </c>
      <c r="H10" s="28">
        <f t="shared" si="1"/>
        <v>52</v>
      </c>
      <c r="I10" s="3"/>
    </row>
    <row r="11" spans="1:16">
      <c r="A11" s="25" t="s">
        <v>110</v>
      </c>
      <c r="B11" s="25" t="s">
        <v>111</v>
      </c>
      <c r="C11" s="24">
        <f t="shared" si="0"/>
        <v>7</v>
      </c>
      <c r="D11" s="27">
        <v>25.9</v>
      </c>
      <c r="E11" s="61">
        <v>1</v>
      </c>
      <c r="F11" s="26">
        <v>18.232499999999998</v>
      </c>
      <c r="G11" s="12">
        <v>21</v>
      </c>
      <c r="H11" s="28">
        <f t="shared" si="1"/>
        <v>67</v>
      </c>
      <c r="I11" s="3"/>
    </row>
    <row r="12" spans="1:16">
      <c r="A12" s="25" t="s">
        <v>112</v>
      </c>
      <c r="B12" s="25" t="s">
        <v>113</v>
      </c>
      <c r="C12" s="24">
        <f t="shared" si="0"/>
        <v>8</v>
      </c>
      <c r="D12" s="27">
        <v>16.899999999999999</v>
      </c>
      <c r="E12" s="61">
        <v>0</v>
      </c>
      <c r="F12" s="26">
        <v>11.797499999999999</v>
      </c>
      <c r="G12" s="12">
        <v>41</v>
      </c>
      <c r="H12" s="28">
        <f t="shared" si="1"/>
        <v>70</v>
      </c>
      <c r="I12" s="3"/>
    </row>
    <row r="13" spans="1:16">
      <c r="A13" s="25" t="s">
        <v>114</v>
      </c>
      <c r="B13" s="25" t="s">
        <v>115</v>
      </c>
      <c r="C13" s="24">
        <f t="shared" si="0"/>
        <v>5</v>
      </c>
      <c r="D13" s="27">
        <v>12.466000000000001</v>
      </c>
      <c r="E13" s="61">
        <v>3.5</v>
      </c>
      <c r="F13" s="26">
        <v>10.3675</v>
      </c>
      <c r="G13" s="12">
        <v>6</v>
      </c>
      <c r="H13" s="28">
        <f t="shared" si="1"/>
        <v>33</v>
      </c>
      <c r="I13" s="3"/>
    </row>
    <row r="14" spans="1:16">
      <c r="A14" s="25" t="s">
        <v>116</v>
      </c>
      <c r="B14" s="25" t="s">
        <v>117</v>
      </c>
      <c r="C14" s="24">
        <f t="shared" si="0"/>
        <v>6</v>
      </c>
      <c r="D14" s="27">
        <v>10</v>
      </c>
      <c r="E14" s="61">
        <v>1</v>
      </c>
      <c r="F14" s="26">
        <v>14.657499999999999</v>
      </c>
      <c r="G14" s="12">
        <v>26</v>
      </c>
      <c r="H14" s="28">
        <f t="shared" si="1"/>
        <v>52</v>
      </c>
      <c r="I14" s="3"/>
    </row>
    <row r="15" spans="1:16">
      <c r="A15" s="25" t="s">
        <v>118</v>
      </c>
      <c r="B15" s="25" t="s">
        <v>119</v>
      </c>
      <c r="C15" s="24">
        <f t="shared" si="0"/>
        <v>5</v>
      </c>
      <c r="D15" s="27">
        <v>9.3939090143218102</v>
      </c>
      <c r="E15" s="61">
        <v>3.5</v>
      </c>
      <c r="F15" s="26">
        <v>13.227499999999999</v>
      </c>
      <c r="G15" s="12">
        <v>18</v>
      </c>
      <c r="H15" s="28">
        <f t="shared" si="1"/>
        <v>45</v>
      </c>
      <c r="I15" s="3"/>
    </row>
    <row r="16" spans="1:16">
      <c r="A16" s="25" t="s">
        <v>16</v>
      </c>
      <c r="B16" s="25" t="s">
        <v>67</v>
      </c>
      <c r="C16" s="24">
        <f t="shared" si="0"/>
        <v>5</v>
      </c>
      <c r="D16" s="27">
        <v>9.33</v>
      </c>
      <c r="E16" s="61">
        <v>5</v>
      </c>
      <c r="F16" s="26">
        <v>12.87</v>
      </c>
      <c r="G16" s="12">
        <v>9</v>
      </c>
      <c r="H16" s="28">
        <f t="shared" si="1"/>
        <v>37</v>
      </c>
      <c r="I16" s="3"/>
    </row>
    <row r="17" spans="1:9">
      <c r="A17" s="13" t="s">
        <v>120</v>
      </c>
      <c r="B17" s="6" t="s">
        <v>121</v>
      </c>
      <c r="C17" s="24">
        <f t="shared" si="0"/>
        <v>5</v>
      </c>
      <c r="D17" s="27">
        <v>12.192</v>
      </c>
      <c r="E17" s="61">
        <v>1</v>
      </c>
      <c r="F17" s="26">
        <v>14.299999999999999</v>
      </c>
      <c r="G17" s="12">
        <v>4</v>
      </c>
      <c r="H17" s="28">
        <f t="shared" si="1"/>
        <v>32</v>
      </c>
      <c r="I17" s="3"/>
    </row>
    <row r="18" spans="1:9">
      <c r="A18" s="25" t="s">
        <v>122</v>
      </c>
      <c r="B18" s="25" t="s">
        <v>123</v>
      </c>
      <c r="C18" s="24">
        <f t="shared" si="0"/>
        <v>5</v>
      </c>
      <c r="D18" s="27">
        <v>9.606129738837387</v>
      </c>
      <c r="E18" s="61">
        <v>7</v>
      </c>
      <c r="F18" s="26">
        <v>12.87</v>
      </c>
      <c r="G18" s="12">
        <v>12</v>
      </c>
      <c r="H18" s="28">
        <f t="shared" si="1"/>
        <v>42</v>
      </c>
      <c r="I18" s="3"/>
    </row>
    <row r="19" spans="1:9">
      <c r="A19" s="25" t="s">
        <v>17</v>
      </c>
      <c r="B19" s="25" t="s">
        <v>68</v>
      </c>
      <c r="C19" s="24">
        <f t="shared" si="0"/>
        <v>8</v>
      </c>
      <c r="D19" s="27">
        <v>12.121152485256935</v>
      </c>
      <c r="E19" s="61">
        <v>11</v>
      </c>
      <c r="F19" s="26">
        <v>17.875</v>
      </c>
      <c r="G19" s="12">
        <v>30</v>
      </c>
      <c r="H19" s="28">
        <f t="shared" si="1"/>
        <v>71</v>
      </c>
      <c r="I19" s="3"/>
    </row>
    <row r="20" spans="1:9">
      <c r="A20" s="25" t="s">
        <v>124</v>
      </c>
      <c r="B20" s="25" t="s">
        <v>125</v>
      </c>
      <c r="C20" s="24">
        <f t="shared" si="0"/>
        <v>6</v>
      </c>
      <c r="D20" s="27">
        <v>12.74</v>
      </c>
      <c r="E20" s="61">
        <v>11</v>
      </c>
      <c r="F20" s="26">
        <v>10.725</v>
      </c>
      <c r="G20" s="12">
        <v>15</v>
      </c>
      <c r="H20" s="28">
        <f t="shared" si="1"/>
        <v>50</v>
      </c>
      <c r="I20" s="3"/>
    </row>
    <row r="21" spans="1:9">
      <c r="A21" s="25" t="s">
        <v>126</v>
      </c>
      <c r="B21" s="25" t="s">
        <v>82</v>
      </c>
      <c r="C21" s="24">
        <f t="shared" si="0"/>
        <v>5</v>
      </c>
      <c r="D21" s="27">
        <v>11.591285593934272</v>
      </c>
      <c r="E21" s="61">
        <v>3.5</v>
      </c>
      <c r="F21" s="26">
        <v>10.3675</v>
      </c>
      <c r="G21" s="12"/>
      <c r="H21" s="28">
        <f t="shared" si="1"/>
        <v>26</v>
      </c>
      <c r="I21" s="3"/>
    </row>
    <row r="22" spans="1:9">
      <c r="A22" s="25" t="s">
        <v>127</v>
      </c>
      <c r="B22" s="25" t="s">
        <v>128</v>
      </c>
      <c r="C22" s="24">
        <f t="shared" si="0"/>
        <v>6</v>
      </c>
      <c r="D22" s="27">
        <v>10.234042122999146</v>
      </c>
      <c r="E22" s="61">
        <v>1</v>
      </c>
      <c r="F22" s="26">
        <v>15.372499999999999</v>
      </c>
      <c r="G22" s="12">
        <v>26</v>
      </c>
      <c r="H22" s="28">
        <f t="shared" si="1"/>
        <v>53</v>
      </c>
      <c r="I22" s="3"/>
    </row>
    <row r="23" spans="1:9">
      <c r="A23" s="25" t="s">
        <v>18</v>
      </c>
      <c r="B23" s="25" t="s">
        <v>90</v>
      </c>
      <c r="C23" s="24">
        <f t="shared" si="0"/>
        <v>5</v>
      </c>
      <c r="D23" s="27">
        <v>13.235285593934272</v>
      </c>
      <c r="E23" s="61">
        <v>3.5</v>
      </c>
      <c r="F23" s="26">
        <v>10.3675</v>
      </c>
      <c r="G23" s="12">
        <v>0</v>
      </c>
      <c r="H23" s="28">
        <f t="shared" si="1"/>
        <v>28</v>
      </c>
      <c r="I23" s="3"/>
    </row>
    <row r="24" spans="1:9">
      <c r="A24" s="25" t="s">
        <v>129</v>
      </c>
      <c r="B24" s="25" t="s">
        <v>130</v>
      </c>
      <c r="C24" s="24">
        <f t="shared" si="0"/>
        <v>8</v>
      </c>
      <c r="D24" s="27">
        <v>15.6</v>
      </c>
      <c r="E24" s="61">
        <v>11</v>
      </c>
      <c r="F24" s="26">
        <v>13.227499999999999</v>
      </c>
      <c r="G24" s="12">
        <v>36</v>
      </c>
      <c r="H24" s="28">
        <f t="shared" si="1"/>
        <v>76</v>
      </c>
      <c r="I24" s="3"/>
    </row>
    <row r="25" spans="1:9">
      <c r="A25" s="25" t="s">
        <v>131</v>
      </c>
      <c r="B25" s="25" t="s">
        <v>132</v>
      </c>
      <c r="C25" s="24">
        <f t="shared" si="0"/>
        <v>7</v>
      </c>
      <c r="D25" s="27">
        <v>9.5</v>
      </c>
      <c r="E25" s="61">
        <v>13</v>
      </c>
      <c r="F25" s="26">
        <v>16.802499999999998</v>
      </c>
      <c r="G25" s="12">
        <v>20</v>
      </c>
      <c r="H25" s="28">
        <f t="shared" si="1"/>
        <v>60</v>
      </c>
      <c r="I25" s="3"/>
    </row>
    <row r="26" spans="1:9">
      <c r="A26" s="25" t="s">
        <v>133</v>
      </c>
      <c r="B26" s="25" t="s">
        <v>134</v>
      </c>
      <c r="C26" s="24">
        <f t="shared" si="0"/>
        <v>5</v>
      </c>
      <c r="D26" s="27">
        <v>9.91</v>
      </c>
      <c r="E26" s="61">
        <v>0</v>
      </c>
      <c r="F26" s="26">
        <v>10.01</v>
      </c>
      <c r="G26" s="12">
        <v>4</v>
      </c>
      <c r="H26" s="28">
        <f t="shared" si="1"/>
        <v>24</v>
      </c>
      <c r="I26" s="3"/>
    </row>
    <row r="27" spans="1:9">
      <c r="A27" s="25" t="s">
        <v>19</v>
      </c>
      <c r="B27" s="25" t="s">
        <v>91</v>
      </c>
      <c r="C27" s="24">
        <f t="shared" si="0"/>
        <v>5</v>
      </c>
      <c r="D27" s="27">
        <v>9.3279999999999994</v>
      </c>
      <c r="E27" s="61">
        <v>0</v>
      </c>
      <c r="F27" s="26">
        <v>10.3675</v>
      </c>
      <c r="G27" s="12">
        <v>9</v>
      </c>
      <c r="H27" s="28">
        <f t="shared" si="1"/>
        <v>29</v>
      </c>
      <c r="I27" s="3"/>
    </row>
    <row r="28" spans="1:9">
      <c r="A28" s="25" t="s">
        <v>20</v>
      </c>
      <c r="B28" s="25" t="s">
        <v>69</v>
      </c>
      <c r="C28" s="24">
        <f t="shared" si="0"/>
        <v>5</v>
      </c>
      <c r="D28" s="27">
        <v>12.268220724515578</v>
      </c>
      <c r="E28" s="61">
        <v>8.5</v>
      </c>
      <c r="F28" s="26">
        <v>12.154999999999999</v>
      </c>
      <c r="G28" s="12">
        <v>15</v>
      </c>
      <c r="H28" s="28">
        <f t="shared" si="1"/>
        <v>48</v>
      </c>
      <c r="I28" s="3"/>
    </row>
    <row r="29" spans="1:9">
      <c r="A29" s="25" t="s">
        <v>135</v>
      </c>
      <c r="B29" s="25" t="s">
        <v>136</v>
      </c>
      <c r="C29" s="24">
        <f t="shared" si="0"/>
        <v>5</v>
      </c>
      <c r="D29" s="27">
        <v>11.653064869418694</v>
      </c>
      <c r="E29" s="61">
        <v>8</v>
      </c>
      <c r="F29" s="26">
        <v>13.942499999999999</v>
      </c>
      <c r="G29" s="12">
        <v>9</v>
      </c>
      <c r="H29" s="28">
        <f t="shared" si="1"/>
        <v>43</v>
      </c>
      <c r="I29" s="3"/>
    </row>
    <row r="30" spans="1:9">
      <c r="A30" s="25" t="s">
        <v>137</v>
      </c>
      <c r="B30" s="25" t="s">
        <v>138</v>
      </c>
      <c r="C30" s="24">
        <f t="shared" si="0"/>
        <v>6</v>
      </c>
      <c r="D30" s="27">
        <v>9.6497759056444732</v>
      </c>
      <c r="E30" s="61">
        <v>14.5</v>
      </c>
      <c r="F30" s="26">
        <v>12.154999999999999</v>
      </c>
      <c r="G30" s="12">
        <v>14</v>
      </c>
      <c r="H30" s="28">
        <f t="shared" si="1"/>
        <v>51</v>
      </c>
      <c r="I30" s="3"/>
    </row>
    <row r="31" spans="1:9">
      <c r="A31" s="25" t="s">
        <v>139</v>
      </c>
      <c r="B31" s="25" t="s">
        <v>140</v>
      </c>
      <c r="C31" s="24">
        <f t="shared" si="0"/>
        <v>9</v>
      </c>
      <c r="D31" s="27">
        <v>10.252175231676482</v>
      </c>
      <c r="E31" s="61">
        <v>12</v>
      </c>
      <c r="F31" s="26">
        <v>20</v>
      </c>
      <c r="G31" s="12">
        <v>38</v>
      </c>
      <c r="H31" s="28">
        <f t="shared" si="1"/>
        <v>81</v>
      </c>
      <c r="I31" s="3"/>
    </row>
    <row r="32" spans="1:9">
      <c r="A32" s="25" t="s">
        <v>141</v>
      </c>
      <c r="B32" s="25" t="s">
        <v>142</v>
      </c>
      <c r="C32" s="24">
        <f t="shared" si="0"/>
        <v>5</v>
      </c>
      <c r="D32" s="27">
        <v>9.5644869418702516</v>
      </c>
      <c r="E32" s="61">
        <v>8.5</v>
      </c>
      <c r="F32" s="26">
        <v>12.154999999999999</v>
      </c>
      <c r="G32" s="12">
        <v>14</v>
      </c>
      <c r="H32" s="28">
        <f t="shared" si="1"/>
        <v>45</v>
      </c>
      <c r="I32" s="3"/>
    </row>
    <row r="33" spans="1:9">
      <c r="A33" s="25" t="s">
        <v>143</v>
      </c>
      <c r="B33" s="25" t="s">
        <v>144</v>
      </c>
      <c r="C33" s="24">
        <f t="shared" si="0"/>
        <v>8</v>
      </c>
      <c r="D33" s="27">
        <v>8.4375973041280403</v>
      </c>
      <c r="E33" s="61">
        <v>13</v>
      </c>
      <c r="F33" s="26">
        <v>17.16</v>
      </c>
      <c r="G33" s="12">
        <v>32</v>
      </c>
      <c r="H33" s="28">
        <f t="shared" si="1"/>
        <v>71</v>
      </c>
      <c r="I33" s="3"/>
    </row>
    <row r="34" spans="1:9">
      <c r="A34" s="25" t="s">
        <v>145</v>
      </c>
      <c r="B34" s="25" t="s">
        <v>146</v>
      </c>
      <c r="C34" s="24">
        <f t="shared" si="0"/>
        <v>6</v>
      </c>
      <c r="D34" s="27">
        <v>7.9955096882897987</v>
      </c>
      <c r="E34" s="61">
        <v>2</v>
      </c>
      <c r="F34" s="26">
        <v>11.44</v>
      </c>
      <c r="G34" s="12">
        <v>35</v>
      </c>
      <c r="H34" s="28">
        <f t="shared" si="1"/>
        <v>57</v>
      </c>
      <c r="I34" s="3"/>
    </row>
    <row r="35" spans="1:9">
      <c r="A35" s="25" t="s">
        <v>147</v>
      </c>
      <c r="B35" s="25" t="s">
        <v>148</v>
      </c>
      <c r="C35" s="24">
        <f t="shared" si="0"/>
        <v>6</v>
      </c>
      <c r="D35" s="27">
        <v>10.885464195450705</v>
      </c>
      <c r="E35" s="61">
        <v>8.5</v>
      </c>
      <c r="F35" s="26">
        <v>11.44</v>
      </c>
      <c r="G35" s="12">
        <v>19</v>
      </c>
      <c r="H35" s="28">
        <f t="shared" si="1"/>
        <v>50</v>
      </c>
      <c r="I35" s="3"/>
    </row>
    <row r="36" spans="1:9">
      <c r="A36" s="25" t="s">
        <v>149</v>
      </c>
      <c r="B36" s="25" t="s">
        <v>150</v>
      </c>
      <c r="C36" s="24">
        <f t="shared" si="0"/>
        <v>9</v>
      </c>
      <c r="D36" s="27">
        <v>19.59</v>
      </c>
      <c r="E36" s="61">
        <v>11</v>
      </c>
      <c r="F36" s="26">
        <v>17.875</v>
      </c>
      <c r="G36" s="12">
        <v>31</v>
      </c>
      <c r="H36" s="28">
        <f t="shared" si="1"/>
        <v>80</v>
      </c>
      <c r="I36" s="3"/>
    </row>
    <row r="37" spans="1:9">
      <c r="A37" s="25" t="s">
        <v>151</v>
      </c>
      <c r="B37" s="25" t="s">
        <v>152</v>
      </c>
      <c r="C37" s="24">
        <f t="shared" si="0"/>
        <v>5</v>
      </c>
      <c r="D37" s="27">
        <v>8.0010193765795972</v>
      </c>
      <c r="E37" s="61">
        <v>8.5</v>
      </c>
      <c r="F37" s="26">
        <v>15.014999999999999</v>
      </c>
      <c r="G37" s="12">
        <v>13</v>
      </c>
      <c r="H37" s="28">
        <f t="shared" si="1"/>
        <v>45</v>
      </c>
      <c r="I37" s="3"/>
    </row>
    <row r="38" spans="1:9">
      <c r="A38" s="25" t="s">
        <v>153</v>
      </c>
      <c r="B38" s="25" t="s">
        <v>154</v>
      </c>
      <c r="C38" s="24">
        <f t="shared" si="0"/>
        <v>9</v>
      </c>
      <c r="D38" s="27">
        <v>14.398441449031157</v>
      </c>
      <c r="E38" s="61">
        <v>8.5</v>
      </c>
      <c r="F38" s="26">
        <v>15.372499999999999</v>
      </c>
      <c r="G38" s="12">
        <v>43</v>
      </c>
      <c r="H38" s="28">
        <f t="shared" si="1"/>
        <v>82</v>
      </c>
      <c r="I38" s="3"/>
    </row>
    <row r="39" spans="1:9">
      <c r="A39" s="25" t="s">
        <v>155</v>
      </c>
      <c r="B39" s="25" t="s">
        <v>544</v>
      </c>
      <c r="C39" s="24">
        <f t="shared" si="0"/>
        <v>6</v>
      </c>
      <c r="D39" s="27">
        <v>12.243</v>
      </c>
      <c r="E39" s="61">
        <v>6</v>
      </c>
      <c r="F39" s="26">
        <v>12.87</v>
      </c>
      <c r="G39" s="12">
        <v>19</v>
      </c>
      <c r="H39" s="28">
        <f t="shared" si="1"/>
        <v>51</v>
      </c>
      <c r="I39" s="3"/>
    </row>
    <row r="40" spans="1:9">
      <c r="A40" s="25" t="s">
        <v>156</v>
      </c>
      <c r="B40" s="25" t="s">
        <v>157</v>
      </c>
      <c r="C40" s="24">
        <f t="shared" si="0"/>
        <v>10</v>
      </c>
      <c r="D40" s="27">
        <v>18.491996630160052</v>
      </c>
      <c r="E40" s="61">
        <v>10.5</v>
      </c>
      <c r="F40" s="26">
        <v>20</v>
      </c>
      <c r="G40" s="12">
        <v>44</v>
      </c>
      <c r="H40" s="28">
        <f t="shared" si="1"/>
        <v>93</v>
      </c>
      <c r="I40" s="3"/>
    </row>
    <row r="41" spans="1:9">
      <c r="A41" s="25" t="s">
        <v>158</v>
      </c>
      <c r="B41" s="25" t="s">
        <v>159</v>
      </c>
      <c r="C41" s="24">
        <f t="shared" si="0"/>
        <v>8</v>
      </c>
      <c r="D41" s="27">
        <v>10.234042122999146</v>
      </c>
      <c r="E41" s="61">
        <v>3.5</v>
      </c>
      <c r="F41" s="26">
        <v>18.947499999999998</v>
      </c>
      <c r="G41" s="12">
        <v>37</v>
      </c>
      <c r="H41" s="28">
        <f t="shared" si="1"/>
        <v>70</v>
      </c>
      <c r="I41" s="3"/>
    </row>
    <row r="42" spans="1:9">
      <c r="A42" s="25" t="s">
        <v>160</v>
      </c>
      <c r="B42" s="25" t="s">
        <v>161</v>
      </c>
      <c r="C42" s="24">
        <f t="shared" si="0"/>
        <v>6</v>
      </c>
      <c r="D42" s="27">
        <v>9.3279999999999994</v>
      </c>
      <c r="E42" s="61">
        <v>6</v>
      </c>
      <c r="F42" s="26">
        <v>16.445</v>
      </c>
      <c r="G42" s="12">
        <v>26</v>
      </c>
      <c r="H42" s="28">
        <f t="shared" si="1"/>
        <v>58</v>
      </c>
      <c r="I42" s="3"/>
    </row>
    <row r="43" spans="1:9">
      <c r="A43" s="25" t="s">
        <v>162</v>
      </c>
      <c r="B43" s="25" t="s">
        <v>163</v>
      </c>
      <c r="C43" s="24">
        <f t="shared" si="0"/>
        <v>5</v>
      </c>
      <c r="D43" s="27">
        <v>12.456931760741357</v>
      </c>
      <c r="E43" s="61">
        <v>8.5</v>
      </c>
      <c r="F43" s="26">
        <v>10.725</v>
      </c>
      <c r="G43" s="12">
        <v>16</v>
      </c>
      <c r="H43" s="28">
        <f t="shared" si="1"/>
        <v>48</v>
      </c>
      <c r="I43" s="3"/>
    </row>
    <row r="44" spans="1:9">
      <c r="A44" s="25" t="s">
        <v>164</v>
      </c>
      <c r="B44" s="25" t="s">
        <v>165</v>
      </c>
      <c r="C44" s="24">
        <f t="shared" si="0"/>
        <v>7</v>
      </c>
      <c r="D44" s="27">
        <v>15.086129738837387</v>
      </c>
      <c r="E44" s="61">
        <v>6</v>
      </c>
      <c r="F44" s="26">
        <v>17.517499999999998</v>
      </c>
      <c r="G44" s="12">
        <v>22</v>
      </c>
      <c r="H44" s="28">
        <f t="shared" si="1"/>
        <v>61</v>
      </c>
      <c r="I44" s="3"/>
    </row>
    <row r="45" spans="1:9">
      <c r="A45" s="25" t="s">
        <v>166</v>
      </c>
      <c r="B45" s="25" t="s">
        <v>167</v>
      </c>
      <c r="C45" s="24">
        <f t="shared" si="0"/>
        <v>5</v>
      </c>
      <c r="D45" s="27">
        <v>9.6679090143218094</v>
      </c>
      <c r="E45" s="61">
        <v>6</v>
      </c>
      <c r="F45" s="26">
        <v>10.3675</v>
      </c>
      <c r="G45" s="12">
        <v>11</v>
      </c>
      <c r="H45" s="28">
        <f t="shared" si="1"/>
        <v>38</v>
      </c>
      <c r="I45" s="3"/>
    </row>
    <row r="46" spans="1:9">
      <c r="A46" s="25" t="s">
        <v>168</v>
      </c>
      <c r="B46" s="25" t="s">
        <v>169</v>
      </c>
      <c r="C46" s="24">
        <f t="shared" si="0"/>
        <v>10</v>
      </c>
      <c r="D46" s="27">
        <v>20</v>
      </c>
      <c r="E46" s="61">
        <v>17.5</v>
      </c>
      <c r="F46" s="26">
        <v>20</v>
      </c>
      <c r="G46" s="12">
        <v>38</v>
      </c>
      <c r="H46" s="28">
        <f t="shared" si="1"/>
        <v>96</v>
      </c>
      <c r="I46" s="3"/>
    </row>
    <row r="47" spans="1:9">
      <c r="A47" s="25" t="s">
        <v>170</v>
      </c>
      <c r="B47" s="25" t="s">
        <v>171</v>
      </c>
      <c r="C47" s="24">
        <f t="shared" si="0"/>
        <v>5</v>
      </c>
      <c r="D47" s="27">
        <v>8.0547986520640205</v>
      </c>
      <c r="E47" s="61">
        <v>7</v>
      </c>
      <c r="F47" s="26">
        <v>11.44</v>
      </c>
      <c r="G47" s="12"/>
      <c r="H47" s="28">
        <f t="shared" si="1"/>
        <v>27</v>
      </c>
      <c r="I47" s="3"/>
    </row>
    <row r="48" spans="1:9">
      <c r="A48" s="25" t="s">
        <v>172</v>
      </c>
      <c r="B48" s="25" t="s">
        <v>79</v>
      </c>
      <c r="C48" s="24">
        <f t="shared" si="0"/>
        <v>5</v>
      </c>
      <c r="D48" s="27">
        <v>13.013999999999999</v>
      </c>
      <c r="E48" s="61">
        <v>3.5</v>
      </c>
      <c r="F48" s="26">
        <v>14.299999999999999</v>
      </c>
      <c r="G48" s="12">
        <v>13</v>
      </c>
      <c r="H48" s="28">
        <f t="shared" si="1"/>
        <v>44</v>
      </c>
      <c r="I48" s="3"/>
    </row>
    <row r="49" spans="1:9">
      <c r="A49" s="25" t="s">
        <v>173</v>
      </c>
      <c r="B49" s="25" t="s">
        <v>174</v>
      </c>
      <c r="C49" s="24">
        <f t="shared" si="0"/>
        <v>5</v>
      </c>
      <c r="D49" s="27">
        <v>10.063464195450704</v>
      </c>
      <c r="E49" s="61">
        <v>3.5</v>
      </c>
      <c r="F49" s="26">
        <v>16.445</v>
      </c>
      <c r="G49" s="12">
        <v>10</v>
      </c>
      <c r="H49" s="28">
        <f t="shared" si="1"/>
        <v>41</v>
      </c>
      <c r="I49" s="3"/>
    </row>
    <row r="50" spans="1:9">
      <c r="A50" s="25" t="s">
        <v>175</v>
      </c>
      <c r="B50" s="25" t="s">
        <v>176</v>
      </c>
      <c r="C50" s="24">
        <f t="shared" si="0"/>
        <v>5</v>
      </c>
      <c r="D50" s="27">
        <v>8.1620000000000008</v>
      </c>
      <c r="E50" s="61">
        <v>1</v>
      </c>
      <c r="F50" s="26">
        <v>11.44</v>
      </c>
      <c r="G50" s="12">
        <v>16</v>
      </c>
      <c r="H50" s="28">
        <f t="shared" si="1"/>
        <v>37</v>
      </c>
      <c r="I50" s="3"/>
    </row>
    <row r="51" spans="1:9">
      <c r="A51" s="25" t="s">
        <v>177</v>
      </c>
      <c r="B51" s="25" t="s">
        <v>178</v>
      </c>
      <c r="C51" s="24">
        <f t="shared" si="0"/>
        <v>8</v>
      </c>
      <c r="D51" s="27">
        <v>11.963331086773367</v>
      </c>
      <c r="E51" s="61">
        <v>6.5</v>
      </c>
      <c r="F51" s="26">
        <v>17.875</v>
      </c>
      <c r="G51" s="12">
        <v>34</v>
      </c>
      <c r="H51" s="28">
        <f t="shared" si="1"/>
        <v>71</v>
      </c>
      <c r="I51" s="3"/>
    </row>
    <row r="52" spans="1:9">
      <c r="A52" s="25" t="s">
        <v>179</v>
      </c>
      <c r="B52" s="25" t="s">
        <v>180</v>
      </c>
      <c r="C52" s="24">
        <f t="shared" si="0"/>
        <v>7</v>
      </c>
      <c r="D52" s="27">
        <v>12.317243470935127</v>
      </c>
      <c r="E52" s="61">
        <v>3.5</v>
      </c>
      <c r="F52" s="26">
        <v>11.0825</v>
      </c>
      <c r="G52" s="12">
        <v>36</v>
      </c>
      <c r="H52" s="28">
        <f t="shared" si="1"/>
        <v>63</v>
      </c>
      <c r="I52" s="3"/>
    </row>
    <row r="53" spans="1:9">
      <c r="A53" s="25" t="s">
        <v>181</v>
      </c>
      <c r="B53" s="25" t="s">
        <v>182</v>
      </c>
      <c r="C53" s="24">
        <f t="shared" si="0"/>
        <v>7</v>
      </c>
      <c r="D53" s="27">
        <v>12.498574557708492</v>
      </c>
      <c r="E53" s="61">
        <v>11</v>
      </c>
      <c r="F53" s="26">
        <v>18.232499999999998</v>
      </c>
      <c r="G53" s="12">
        <v>24</v>
      </c>
      <c r="H53" s="28">
        <f t="shared" si="1"/>
        <v>66</v>
      </c>
      <c r="I53" s="3"/>
    </row>
    <row r="54" spans="1:9">
      <c r="A54" s="25" t="s">
        <v>21</v>
      </c>
      <c r="B54" s="25" t="s">
        <v>70</v>
      </c>
      <c r="C54" s="24">
        <f t="shared" si="0"/>
        <v>7</v>
      </c>
      <c r="D54" s="27">
        <v>10.785500000000001</v>
      </c>
      <c r="E54" s="61">
        <v>1</v>
      </c>
      <c r="F54" s="26">
        <v>16.087499999999999</v>
      </c>
      <c r="G54" s="12">
        <v>33</v>
      </c>
      <c r="H54" s="28">
        <f t="shared" si="1"/>
        <v>61</v>
      </c>
      <c r="I54" s="3"/>
    </row>
    <row r="55" spans="1:9">
      <c r="A55" s="25" t="s">
        <v>183</v>
      </c>
      <c r="B55" s="25" t="s">
        <v>184</v>
      </c>
      <c r="C55" s="24">
        <f t="shared" si="0"/>
        <v>6</v>
      </c>
      <c r="D55" s="27">
        <v>7.9993765796124627</v>
      </c>
      <c r="E55" s="61">
        <v>3.5</v>
      </c>
      <c r="F55" s="26">
        <v>13.584999999999999</v>
      </c>
      <c r="G55" s="12">
        <v>26</v>
      </c>
      <c r="H55" s="28">
        <f t="shared" si="1"/>
        <v>52</v>
      </c>
      <c r="I55" s="3"/>
    </row>
    <row r="56" spans="1:9">
      <c r="A56" s="25" t="s">
        <v>185</v>
      </c>
      <c r="B56" s="25" t="s">
        <v>186</v>
      </c>
      <c r="C56" s="24">
        <f t="shared" si="0"/>
        <v>6</v>
      </c>
      <c r="D56" s="27">
        <v>9.0365000000000002</v>
      </c>
      <c r="E56" s="61">
        <v>12.5</v>
      </c>
      <c r="F56" s="26">
        <v>11.44</v>
      </c>
      <c r="G56" s="12">
        <v>18</v>
      </c>
      <c r="H56" s="28">
        <f t="shared" si="1"/>
        <v>51</v>
      </c>
      <c r="I56" s="3"/>
    </row>
    <row r="57" spans="1:9">
      <c r="A57" s="25" t="s">
        <v>187</v>
      </c>
      <c r="B57" s="25" t="s">
        <v>188</v>
      </c>
      <c r="C57" s="24">
        <f t="shared" si="0"/>
        <v>5</v>
      </c>
      <c r="D57" s="27">
        <v>9.9237759056444723</v>
      </c>
      <c r="E57" s="61">
        <v>6</v>
      </c>
      <c r="F57" s="26">
        <v>12.87</v>
      </c>
      <c r="G57" s="12">
        <v>18</v>
      </c>
      <c r="H57" s="28">
        <f t="shared" si="1"/>
        <v>47</v>
      </c>
      <c r="I57" s="3"/>
    </row>
    <row r="58" spans="1:9">
      <c r="A58" s="25" t="s">
        <v>189</v>
      </c>
      <c r="B58" s="25" t="s">
        <v>190</v>
      </c>
      <c r="C58" s="24">
        <f t="shared" si="0"/>
        <v>5</v>
      </c>
      <c r="D58" s="27">
        <v>9.1561752316764817</v>
      </c>
      <c r="E58" s="61">
        <v>4.5</v>
      </c>
      <c r="F58" s="26">
        <v>10.01</v>
      </c>
      <c r="G58" s="12">
        <v>8</v>
      </c>
      <c r="H58" s="28">
        <f t="shared" si="1"/>
        <v>32</v>
      </c>
      <c r="I58" s="3"/>
    </row>
    <row r="59" spans="1:9">
      <c r="A59" s="25" t="s">
        <v>191</v>
      </c>
      <c r="B59" s="25" t="s">
        <v>192</v>
      </c>
      <c r="C59" s="24">
        <f t="shared" si="0"/>
        <v>6</v>
      </c>
      <c r="D59" s="27">
        <v>13.710753159224925</v>
      </c>
      <c r="E59" s="61">
        <v>6</v>
      </c>
      <c r="F59" s="26">
        <v>10.725</v>
      </c>
      <c r="G59" s="12">
        <v>20</v>
      </c>
      <c r="H59" s="28">
        <f t="shared" si="1"/>
        <v>51</v>
      </c>
      <c r="I59" s="3"/>
    </row>
    <row r="60" spans="1:9">
      <c r="A60" s="25" t="s">
        <v>193</v>
      </c>
      <c r="B60" s="25" t="s">
        <v>194</v>
      </c>
      <c r="C60" s="24">
        <f t="shared" si="0"/>
        <v>7</v>
      </c>
      <c r="D60" s="27">
        <v>11.738353833192916</v>
      </c>
      <c r="E60" s="61">
        <v>15</v>
      </c>
      <c r="F60" s="26">
        <v>12.87</v>
      </c>
      <c r="G60" s="12">
        <v>20</v>
      </c>
      <c r="H60" s="28">
        <f t="shared" si="1"/>
        <v>60</v>
      </c>
      <c r="I60" s="3"/>
    </row>
    <row r="61" spans="1:9">
      <c r="A61" s="25" t="s">
        <v>195</v>
      </c>
      <c r="B61" s="25" t="s">
        <v>196</v>
      </c>
      <c r="C61" s="24">
        <f t="shared" si="0"/>
        <v>6</v>
      </c>
      <c r="D61" s="27">
        <v>12.030486941870251</v>
      </c>
      <c r="E61" s="61">
        <v>11</v>
      </c>
      <c r="F61" s="26">
        <v>13.942499999999999</v>
      </c>
      <c r="G61" s="12">
        <v>13</v>
      </c>
      <c r="H61" s="28">
        <f t="shared" si="1"/>
        <v>50</v>
      </c>
      <c r="I61" s="3"/>
    </row>
    <row r="62" spans="1:9">
      <c r="A62" s="25" t="s">
        <v>22</v>
      </c>
      <c r="B62" s="25" t="s">
        <v>72</v>
      </c>
      <c r="C62" s="24">
        <f t="shared" si="0"/>
        <v>7</v>
      </c>
      <c r="D62" s="27">
        <v>13.302441449031157</v>
      </c>
      <c r="E62" s="61">
        <v>8</v>
      </c>
      <c r="F62" s="26">
        <v>20</v>
      </c>
      <c r="G62" s="12">
        <v>19</v>
      </c>
      <c r="H62" s="28">
        <f t="shared" si="1"/>
        <v>61</v>
      </c>
      <c r="I62" s="3"/>
    </row>
    <row r="63" spans="1:9">
      <c r="A63" s="25" t="s">
        <v>197</v>
      </c>
      <c r="B63" s="25" t="s">
        <v>198</v>
      </c>
      <c r="C63" s="24">
        <f t="shared" si="0"/>
        <v>9</v>
      </c>
      <c r="D63" s="27">
        <v>18.22</v>
      </c>
      <c r="E63" s="61">
        <v>9.5</v>
      </c>
      <c r="F63" s="26">
        <v>20</v>
      </c>
      <c r="G63" s="12">
        <v>39</v>
      </c>
      <c r="H63" s="28">
        <f t="shared" si="1"/>
        <v>87</v>
      </c>
      <c r="I63" s="3"/>
    </row>
    <row r="64" spans="1:9">
      <c r="A64" s="25" t="s">
        <v>199</v>
      </c>
      <c r="B64" s="25" t="s">
        <v>200</v>
      </c>
      <c r="C64" s="24">
        <f t="shared" si="0"/>
        <v>6</v>
      </c>
      <c r="D64" s="27">
        <v>15.615996630160051</v>
      </c>
      <c r="E64" s="61">
        <v>6</v>
      </c>
      <c r="F64" s="26">
        <v>19.662499999999998</v>
      </c>
      <c r="G64" s="12">
        <v>16</v>
      </c>
      <c r="H64" s="28">
        <f t="shared" si="1"/>
        <v>58</v>
      </c>
      <c r="I64" s="3"/>
    </row>
    <row r="65" spans="1:9">
      <c r="A65" s="25" t="s">
        <v>201</v>
      </c>
      <c r="B65" s="25" t="s">
        <v>202</v>
      </c>
      <c r="C65" s="24">
        <f t="shared" si="0"/>
        <v>6</v>
      </c>
      <c r="D65" s="27">
        <v>8.4322207245155774</v>
      </c>
      <c r="E65" s="61">
        <v>15</v>
      </c>
      <c r="F65" s="26">
        <v>14.657499999999999</v>
      </c>
      <c r="G65" s="12">
        <v>12</v>
      </c>
      <c r="H65" s="28">
        <f t="shared" si="1"/>
        <v>51</v>
      </c>
      <c r="I65" s="3"/>
    </row>
    <row r="66" spans="1:9">
      <c r="A66" s="25" t="s">
        <v>203</v>
      </c>
      <c r="B66" s="25" t="s">
        <v>204</v>
      </c>
      <c r="C66" s="24">
        <f t="shared" si="0"/>
        <v>7</v>
      </c>
      <c r="D66" s="27">
        <v>14.770486941870253</v>
      </c>
      <c r="E66" s="61">
        <v>8</v>
      </c>
      <c r="F66" s="26">
        <v>14.657499999999999</v>
      </c>
      <c r="G66" s="12">
        <v>28</v>
      </c>
      <c r="H66" s="28">
        <f t="shared" si="1"/>
        <v>66</v>
      </c>
      <c r="I66" s="3"/>
    </row>
    <row r="67" spans="1:9">
      <c r="A67" s="25" t="s">
        <v>205</v>
      </c>
      <c r="B67" s="25" t="s">
        <v>206</v>
      </c>
      <c r="C67" s="24">
        <f t="shared" si="0"/>
        <v>5</v>
      </c>
      <c r="D67" s="27">
        <v>9.1743083403538197</v>
      </c>
      <c r="E67" s="61">
        <v>6</v>
      </c>
      <c r="F67" s="26">
        <v>10.725</v>
      </c>
      <c r="G67" s="12">
        <v>22</v>
      </c>
      <c r="H67" s="28">
        <f t="shared" si="1"/>
        <v>48</v>
      </c>
      <c r="I67" s="3"/>
    </row>
    <row r="68" spans="1:9">
      <c r="A68" s="25" t="s">
        <v>207</v>
      </c>
      <c r="B68" s="25" t="s">
        <v>208</v>
      </c>
      <c r="C68" s="24">
        <f t="shared" si="0"/>
        <v>6</v>
      </c>
      <c r="D68" s="27">
        <v>9.0365000000000002</v>
      </c>
      <c r="E68" s="61">
        <v>11</v>
      </c>
      <c r="F68" s="26">
        <v>15.372499999999999</v>
      </c>
      <c r="G68" s="12">
        <v>14</v>
      </c>
      <c r="H68" s="28">
        <f t="shared" si="1"/>
        <v>50</v>
      </c>
      <c r="I68" s="3"/>
    </row>
    <row r="69" spans="1:9">
      <c r="A69" s="25" t="s">
        <v>209</v>
      </c>
      <c r="B69" s="25" t="s">
        <v>210</v>
      </c>
      <c r="C69" s="24">
        <f t="shared" si="0"/>
        <v>9</v>
      </c>
      <c r="D69" s="27">
        <v>16.145863521482713</v>
      </c>
      <c r="E69" s="61">
        <v>9</v>
      </c>
      <c r="F69" s="26">
        <v>20</v>
      </c>
      <c r="G69" s="12">
        <v>38</v>
      </c>
      <c r="H69" s="28">
        <f t="shared" si="1"/>
        <v>84</v>
      </c>
      <c r="I69" s="3"/>
    </row>
    <row r="70" spans="1:9">
      <c r="A70" s="25" t="s">
        <v>211</v>
      </c>
      <c r="B70" s="25" t="s">
        <v>212</v>
      </c>
      <c r="C70" s="24">
        <f t="shared" si="0"/>
        <v>5</v>
      </c>
      <c r="D70" s="27">
        <v>9.9600421229991465</v>
      </c>
      <c r="E70" s="61">
        <v>6</v>
      </c>
      <c r="F70" s="26">
        <v>12.154999999999999</v>
      </c>
      <c r="G70" s="12">
        <v>16</v>
      </c>
      <c r="H70" s="28">
        <f t="shared" si="1"/>
        <v>45</v>
      </c>
      <c r="I70" s="3"/>
    </row>
    <row r="71" spans="1:9">
      <c r="A71" s="25" t="s">
        <v>213</v>
      </c>
      <c r="B71" s="25" t="s">
        <v>214</v>
      </c>
      <c r="C71" s="24">
        <f t="shared" ref="C71:C134" si="2">IF(H71&lt;50,5,IF(H71&lt;60,6,IF(H71&lt;70,7,IF(H71&lt;80,8,IF(H71&lt;90,9,10)))))</f>
        <v>5</v>
      </c>
      <c r="D71" s="27">
        <v>14.946441449031155</v>
      </c>
      <c r="E71" s="61">
        <v>7</v>
      </c>
      <c r="F71" s="26">
        <v>15.014999999999999</v>
      </c>
      <c r="G71" s="12">
        <v>2</v>
      </c>
      <c r="H71" s="28">
        <f t="shared" si="1"/>
        <v>39</v>
      </c>
      <c r="I71" s="3"/>
    </row>
    <row r="72" spans="1:9">
      <c r="A72" s="25" t="s">
        <v>215</v>
      </c>
      <c r="B72" s="25" t="s">
        <v>216</v>
      </c>
      <c r="C72" s="24">
        <f t="shared" si="2"/>
        <v>5</v>
      </c>
      <c r="D72" s="27">
        <v>7.9964869418702511</v>
      </c>
      <c r="E72" s="61">
        <v>4</v>
      </c>
      <c r="F72" s="26">
        <v>15.729999999999999</v>
      </c>
      <c r="G72" s="12">
        <v>20</v>
      </c>
      <c r="H72" s="28">
        <f t="shared" ref="H72:H135" si="3">ROUNDUP(SUM(D72:G72),0)</f>
        <v>48</v>
      </c>
      <c r="I72" s="3"/>
    </row>
    <row r="73" spans="1:9">
      <c r="A73" s="25" t="s">
        <v>217</v>
      </c>
      <c r="B73" s="25" t="s">
        <v>218</v>
      </c>
      <c r="C73" s="24">
        <f t="shared" si="2"/>
        <v>6</v>
      </c>
      <c r="D73" s="27">
        <v>12.614753159224925</v>
      </c>
      <c r="E73" s="61">
        <v>6</v>
      </c>
      <c r="F73" s="26">
        <v>13.227499999999999</v>
      </c>
      <c r="G73" s="12">
        <v>18</v>
      </c>
      <c r="H73" s="28">
        <f t="shared" si="3"/>
        <v>50</v>
      </c>
      <c r="I73" s="3"/>
    </row>
    <row r="74" spans="1:9">
      <c r="A74" s="25" t="s">
        <v>219</v>
      </c>
      <c r="B74" s="25" t="s">
        <v>220</v>
      </c>
      <c r="C74" s="24">
        <f t="shared" si="2"/>
        <v>6</v>
      </c>
      <c r="D74" s="27">
        <v>9.4919545071609051</v>
      </c>
      <c r="E74" s="61">
        <v>3.5</v>
      </c>
      <c r="F74" s="26">
        <v>11.0825</v>
      </c>
      <c r="G74" s="12">
        <v>32</v>
      </c>
      <c r="H74" s="28">
        <f t="shared" si="3"/>
        <v>57</v>
      </c>
      <c r="I74" s="3"/>
    </row>
    <row r="75" spans="1:9">
      <c r="A75" s="25" t="s">
        <v>221</v>
      </c>
      <c r="B75" s="25" t="s">
        <v>222</v>
      </c>
      <c r="C75" s="24">
        <f t="shared" si="2"/>
        <v>7</v>
      </c>
      <c r="D75" s="27">
        <v>13.589197978096029</v>
      </c>
      <c r="E75" s="61">
        <v>6</v>
      </c>
      <c r="F75" s="26">
        <v>16.445</v>
      </c>
      <c r="G75" s="12">
        <v>30</v>
      </c>
      <c r="H75" s="28">
        <f t="shared" si="3"/>
        <v>67</v>
      </c>
      <c r="I75" s="3"/>
    </row>
    <row r="76" spans="1:9">
      <c r="A76" s="25" t="s">
        <v>223</v>
      </c>
      <c r="B76" s="25" t="s">
        <v>224</v>
      </c>
      <c r="C76" s="24">
        <f t="shared" si="2"/>
        <v>5</v>
      </c>
      <c r="D76" s="27">
        <v>13.625464195450704</v>
      </c>
      <c r="E76" s="61">
        <v>3.5</v>
      </c>
      <c r="F76" s="26">
        <v>12.512499999999999</v>
      </c>
      <c r="G76" s="12">
        <v>17</v>
      </c>
      <c r="H76" s="28">
        <f t="shared" si="3"/>
        <v>47</v>
      </c>
      <c r="I76" s="3"/>
    </row>
    <row r="77" spans="1:9">
      <c r="A77" s="25" t="s">
        <v>225</v>
      </c>
      <c r="B77" s="25" t="s">
        <v>226</v>
      </c>
      <c r="C77" s="24">
        <f t="shared" si="2"/>
        <v>6</v>
      </c>
      <c r="D77" s="27">
        <v>8.38319797809603</v>
      </c>
      <c r="E77" s="61">
        <v>12</v>
      </c>
      <c r="F77" s="26">
        <v>15.729999999999999</v>
      </c>
      <c r="G77" s="12">
        <v>20</v>
      </c>
      <c r="H77" s="28">
        <f t="shared" si="3"/>
        <v>57</v>
      </c>
      <c r="I77" s="3"/>
    </row>
    <row r="78" spans="1:9">
      <c r="A78" s="25" t="s">
        <v>23</v>
      </c>
      <c r="B78" s="25" t="s">
        <v>92</v>
      </c>
      <c r="C78" s="24">
        <f t="shared" si="2"/>
        <v>5</v>
      </c>
      <c r="D78" s="27">
        <v>8.9620876158382412</v>
      </c>
      <c r="E78" s="61">
        <v>9</v>
      </c>
      <c r="F78" s="26">
        <v>10.01</v>
      </c>
      <c r="G78" s="12"/>
      <c r="H78" s="28">
        <f t="shared" si="3"/>
        <v>28</v>
      </c>
      <c r="I78" s="3"/>
    </row>
    <row r="79" spans="1:9">
      <c r="A79" s="25" t="s">
        <v>227</v>
      </c>
      <c r="B79" s="25" t="s">
        <v>228</v>
      </c>
      <c r="C79" s="24">
        <f t="shared" si="2"/>
        <v>7</v>
      </c>
      <c r="D79" s="27">
        <v>13.971996630160051</v>
      </c>
      <c r="E79" s="61">
        <v>17.5</v>
      </c>
      <c r="F79" s="26">
        <v>15.372499999999999</v>
      </c>
      <c r="G79" s="12">
        <v>13</v>
      </c>
      <c r="H79" s="28">
        <f t="shared" si="3"/>
        <v>60</v>
      </c>
      <c r="I79" s="3"/>
    </row>
    <row r="80" spans="1:9">
      <c r="A80" s="25" t="s">
        <v>24</v>
      </c>
      <c r="B80" s="25" t="s">
        <v>103</v>
      </c>
      <c r="C80" s="24">
        <f t="shared" si="2"/>
        <v>5</v>
      </c>
      <c r="D80" s="27">
        <v>10.494</v>
      </c>
      <c r="E80" s="61">
        <v>1</v>
      </c>
      <c r="F80" s="26">
        <v>10.725</v>
      </c>
      <c r="G80" s="12"/>
      <c r="H80" s="28">
        <f t="shared" si="3"/>
        <v>23</v>
      </c>
      <c r="I80" s="3"/>
    </row>
    <row r="81" spans="1:9">
      <c r="A81" s="25" t="s">
        <v>229</v>
      </c>
      <c r="B81" s="25" t="s">
        <v>230</v>
      </c>
      <c r="C81" s="24">
        <f t="shared" si="2"/>
        <v>5</v>
      </c>
      <c r="D81" s="27">
        <v>8.7115973041280412</v>
      </c>
      <c r="E81" s="61">
        <v>11</v>
      </c>
      <c r="F81" s="26">
        <v>13.942499999999999</v>
      </c>
      <c r="G81" s="12">
        <v>10</v>
      </c>
      <c r="H81" s="28">
        <f t="shared" si="3"/>
        <v>44</v>
      </c>
      <c r="I81" s="3"/>
    </row>
    <row r="82" spans="1:9">
      <c r="A82" s="25" t="s">
        <v>231</v>
      </c>
      <c r="B82" s="25" t="s">
        <v>232</v>
      </c>
      <c r="C82" s="24">
        <f t="shared" si="2"/>
        <v>6</v>
      </c>
      <c r="D82" s="27">
        <v>9.5644869418702516</v>
      </c>
      <c r="E82" s="61">
        <v>12.75</v>
      </c>
      <c r="F82" s="26">
        <v>16.087499999999999</v>
      </c>
      <c r="G82" s="12">
        <v>12</v>
      </c>
      <c r="H82" s="28">
        <f t="shared" si="3"/>
        <v>51</v>
      </c>
      <c r="I82" s="3"/>
    </row>
    <row r="83" spans="1:9">
      <c r="A83" s="25" t="s">
        <v>233</v>
      </c>
      <c r="B83" s="25" t="s">
        <v>539</v>
      </c>
      <c r="C83" s="24">
        <f t="shared" si="2"/>
        <v>5</v>
      </c>
      <c r="D83" s="27">
        <v>10.058087615838241</v>
      </c>
      <c r="E83" s="61">
        <v>6</v>
      </c>
      <c r="F83" s="26">
        <v>12.87</v>
      </c>
      <c r="G83" s="12">
        <v>10</v>
      </c>
      <c r="H83" s="28">
        <f t="shared" si="3"/>
        <v>39</v>
      </c>
      <c r="I83" s="3"/>
    </row>
    <row r="84" spans="1:9">
      <c r="A84" s="25" t="s">
        <v>234</v>
      </c>
      <c r="B84" s="25" t="s">
        <v>235</v>
      </c>
      <c r="C84" s="24">
        <f t="shared" si="2"/>
        <v>7</v>
      </c>
      <c r="D84" s="27">
        <v>8.75</v>
      </c>
      <c r="E84" s="61">
        <v>17</v>
      </c>
      <c r="F84" s="26">
        <v>13.227499999999999</v>
      </c>
      <c r="G84" s="12">
        <v>28</v>
      </c>
      <c r="H84" s="28">
        <f t="shared" si="3"/>
        <v>67</v>
      </c>
      <c r="I84" s="3"/>
    </row>
    <row r="85" spans="1:9">
      <c r="A85" s="25" t="s">
        <v>25</v>
      </c>
      <c r="B85" s="25" t="s">
        <v>236</v>
      </c>
      <c r="C85" s="24">
        <f t="shared" si="2"/>
        <v>6</v>
      </c>
      <c r="D85" s="27">
        <v>12.327996630160051</v>
      </c>
      <c r="E85" s="61">
        <v>3.5</v>
      </c>
      <c r="F85" s="26">
        <v>10.01</v>
      </c>
      <c r="G85" s="12">
        <v>32</v>
      </c>
      <c r="H85" s="28">
        <f t="shared" si="3"/>
        <v>58</v>
      </c>
      <c r="I85" s="3"/>
    </row>
    <row r="86" spans="1:9">
      <c r="A86" s="25" t="s">
        <v>237</v>
      </c>
      <c r="B86" s="25" t="s">
        <v>238</v>
      </c>
      <c r="C86" s="24">
        <f t="shared" si="2"/>
        <v>5</v>
      </c>
      <c r="D86" s="27">
        <v>9.9056427969671361</v>
      </c>
      <c r="E86" s="61">
        <v>11</v>
      </c>
      <c r="F86" s="26">
        <v>17.875</v>
      </c>
      <c r="G86" s="12">
        <v>8</v>
      </c>
      <c r="H86" s="28">
        <f t="shared" si="3"/>
        <v>47</v>
      </c>
      <c r="I86" s="3"/>
    </row>
    <row r="87" spans="1:9">
      <c r="A87" s="25" t="s">
        <v>239</v>
      </c>
      <c r="B87" s="25" t="s">
        <v>240</v>
      </c>
      <c r="C87" s="24">
        <f t="shared" si="2"/>
        <v>7</v>
      </c>
      <c r="D87" s="27">
        <v>11.45159730412804</v>
      </c>
      <c r="E87" s="61">
        <v>16</v>
      </c>
      <c r="F87" s="26">
        <v>15.014999999999999</v>
      </c>
      <c r="G87" s="12">
        <v>22</v>
      </c>
      <c r="H87" s="28">
        <f t="shared" si="3"/>
        <v>65</v>
      </c>
      <c r="I87" s="3"/>
    </row>
    <row r="88" spans="1:9">
      <c r="A88" s="25" t="s">
        <v>241</v>
      </c>
      <c r="B88" s="25" t="s">
        <v>242</v>
      </c>
      <c r="C88" s="24">
        <f t="shared" si="2"/>
        <v>7</v>
      </c>
      <c r="D88" s="27">
        <v>11.96870766638583</v>
      </c>
      <c r="E88" s="61">
        <v>3.5</v>
      </c>
      <c r="F88" s="26">
        <v>20</v>
      </c>
      <c r="G88" s="12">
        <v>24</v>
      </c>
      <c r="H88" s="28">
        <f t="shared" si="3"/>
        <v>60</v>
      </c>
      <c r="I88" s="3"/>
    </row>
    <row r="89" spans="1:9">
      <c r="A89" s="25" t="s">
        <v>243</v>
      </c>
      <c r="B89" s="25" t="s">
        <v>244</v>
      </c>
      <c r="C89" s="24">
        <f t="shared" si="2"/>
        <v>5</v>
      </c>
      <c r="D89" s="27">
        <v>11.689331086773368</v>
      </c>
      <c r="E89" s="61">
        <v>12.5</v>
      </c>
      <c r="F89" s="26">
        <v>10.01</v>
      </c>
      <c r="G89" s="12">
        <v>4</v>
      </c>
      <c r="H89" s="28">
        <f t="shared" si="3"/>
        <v>39</v>
      </c>
      <c r="I89" s="3"/>
    </row>
    <row r="90" spans="1:9">
      <c r="A90" s="25" t="s">
        <v>26</v>
      </c>
      <c r="B90" s="25" t="s">
        <v>73</v>
      </c>
      <c r="C90" s="24">
        <f t="shared" si="2"/>
        <v>6</v>
      </c>
      <c r="D90" s="27">
        <v>9.2360876158382421</v>
      </c>
      <c r="E90" s="61">
        <v>1</v>
      </c>
      <c r="F90" s="26">
        <v>13.942499999999999</v>
      </c>
      <c r="G90" s="12">
        <v>25</v>
      </c>
      <c r="H90" s="28">
        <f t="shared" si="3"/>
        <v>50</v>
      </c>
      <c r="I90" s="3"/>
    </row>
    <row r="91" spans="1:9">
      <c r="A91" s="25" t="s">
        <v>245</v>
      </c>
      <c r="B91" s="25" t="s">
        <v>246</v>
      </c>
      <c r="C91" s="24">
        <f t="shared" si="2"/>
        <v>5</v>
      </c>
      <c r="D91" s="27">
        <v>8.0420421229991454</v>
      </c>
      <c r="E91" s="61">
        <v>6</v>
      </c>
      <c r="F91" s="26">
        <v>16.087499999999999</v>
      </c>
      <c r="G91" s="12">
        <v>6</v>
      </c>
      <c r="H91" s="28">
        <f t="shared" si="3"/>
        <v>37</v>
      </c>
      <c r="I91" s="3"/>
    </row>
    <row r="92" spans="1:9">
      <c r="A92" s="25" t="s">
        <v>247</v>
      </c>
      <c r="B92" s="25" t="s">
        <v>248</v>
      </c>
      <c r="C92" s="24">
        <f t="shared" si="2"/>
        <v>9</v>
      </c>
      <c r="D92" s="27">
        <v>13.783285593934272</v>
      </c>
      <c r="E92" s="61">
        <v>3.5</v>
      </c>
      <c r="F92" s="26">
        <v>11.0825</v>
      </c>
      <c r="G92" s="12">
        <v>51</v>
      </c>
      <c r="H92" s="28">
        <f t="shared" si="3"/>
        <v>80</v>
      </c>
      <c r="I92" s="3"/>
    </row>
    <row r="93" spans="1:9">
      <c r="A93" s="25" t="s">
        <v>249</v>
      </c>
      <c r="B93" s="25" t="s">
        <v>250</v>
      </c>
      <c r="C93" s="24">
        <f t="shared" si="2"/>
        <v>6</v>
      </c>
      <c r="D93" s="27">
        <v>13.162753159224925</v>
      </c>
      <c r="E93" s="61">
        <v>7</v>
      </c>
      <c r="F93" s="26">
        <v>15.729999999999999</v>
      </c>
      <c r="G93" s="12">
        <v>21</v>
      </c>
      <c r="H93" s="28">
        <f t="shared" si="3"/>
        <v>57</v>
      </c>
      <c r="I93" s="3"/>
    </row>
    <row r="94" spans="1:9">
      <c r="A94" s="25" t="s">
        <v>27</v>
      </c>
      <c r="B94" s="25" t="s">
        <v>94</v>
      </c>
      <c r="C94" s="24">
        <f t="shared" si="2"/>
        <v>5</v>
      </c>
      <c r="D94" s="27">
        <v>11.66</v>
      </c>
      <c r="E94" s="61">
        <v>1</v>
      </c>
      <c r="F94" s="26">
        <v>15.014999999999999</v>
      </c>
      <c r="G94" s="12"/>
      <c r="H94" s="28">
        <f t="shared" si="3"/>
        <v>28</v>
      </c>
      <c r="I94" s="3"/>
    </row>
    <row r="95" spans="1:9">
      <c r="A95" s="25" t="s">
        <v>28</v>
      </c>
      <c r="B95" s="25" t="s">
        <v>545</v>
      </c>
      <c r="C95" s="24">
        <f t="shared" si="2"/>
        <v>7</v>
      </c>
      <c r="D95" s="27">
        <v>10.234042122999146</v>
      </c>
      <c r="E95" s="61">
        <v>1</v>
      </c>
      <c r="F95" s="26">
        <v>13.942499999999999</v>
      </c>
      <c r="G95" s="12">
        <v>35</v>
      </c>
      <c r="H95" s="28">
        <f t="shared" si="3"/>
        <v>61</v>
      </c>
      <c r="I95" s="3"/>
    </row>
    <row r="96" spans="1:9">
      <c r="A96" s="25" t="s">
        <v>251</v>
      </c>
      <c r="B96" s="25" t="s">
        <v>252</v>
      </c>
      <c r="C96" s="24">
        <f t="shared" si="2"/>
        <v>5</v>
      </c>
      <c r="D96" s="27">
        <v>15.251331086773366</v>
      </c>
      <c r="E96" s="61">
        <v>13</v>
      </c>
      <c r="F96" s="26">
        <v>11.0825</v>
      </c>
      <c r="G96" s="12">
        <v>4</v>
      </c>
      <c r="H96" s="28">
        <f t="shared" si="3"/>
        <v>44</v>
      </c>
      <c r="I96" s="3"/>
    </row>
    <row r="97" spans="1:9">
      <c r="A97" s="25" t="s">
        <v>29</v>
      </c>
      <c r="B97" s="25" t="s">
        <v>74</v>
      </c>
      <c r="C97" s="24">
        <f t="shared" si="2"/>
        <v>6</v>
      </c>
      <c r="D97" s="27">
        <v>9.3213765796124619</v>
      </c>
      <c r="E97" s="61">
        <v>1</v>
      </c>
      <c r="F97" s="26">
        <v>10.01</v>
      </c>
      <c r="G97" s="12">
        <v>30</v>
      </c>
      <c r="H97" s="28">
        <f t="shared" si="3"/>
        <v>51</v>
      </c>
      <c r="I97" s="3"/>
    </row>
    <row r="98" spans="1:9">
      <c r="A98" s="25" t="s">
        <v>253</v>
      </c>
      <c r="B98" s="25" t="s">
        <v>254</v>
      </c>
      <c r="C98" s="24">
        <f t="shared" si="2"/>
        <v>7</v>
      </c>
      <c r="D98" s="27">
        <v>16.62</v>
      </c>
      <c r="E98" s="61">
        <v>0</v>
      </c>
      <c r="F98" s="26">
        <v>20</v>
      </c>
      <c r="G98" s="12">
        <v>23</v>
      </c>
      <c r="H98" s="28">
        <f t="shared" si="3"/>
        <v>60</v>
      </c>
      <c r="I98" s="3"/>
    </row>
    <row r="99" spans="1:9">
      <c r="A99" s="25" t="s">
        <v>255</v>
      </c>
      <c r="B99" s="25" t="s">
        <v>256</v>
      </c>
      <c r="C99" s="24">
        <f t="shared" si="2"/>
        <v>6</v>
      </c>
      <c r="D99" s="27">
        <v>10.562441449031155</v>
      </c>
      <c r="E99" s="61">
        <v>11</v>
      </c>
      <c r="F99" s="26">
        <v>11.0825</v>
      </c>
      <c r="G99" s="12">
        <v>19</v>
      </c>
      <c r="H99" s="28">
        <f t="shared" si="3"/>
        <v>52</v>
      </c>
      <c r="I99" s="3"/>
    </row>
    <row r="100" spans="1:9">
      <c r="A100" s="25" t="s">
        <v>257</v>
      </c>
      <c r="B100" s="25" t="s">
        <v>258</v>
      </c>
      <c r="C100" s="24">
        <f t="shared" si="2"/>
        <v>5</v>
      </c>
      <c r="D100" s="27">
        <v>9.8022207245155784</v>
      </c>
      <c r="E100" s="61">
        <v>1</v>
      </c>
      <c r="F100" s="26">
        <v>12.87</v>
      </c>
      <c r="G100" s="12">
        <v>12</v>
      </c>
      <c r="H100" s="28">
        <f t="shared" si="3"/>
        <v>36</v>
      </c>
      <c r="I100" s="3"/>
    </row>
    <row r="101" spans="1:9">
      <c r="A101" s="25" t="s">
        <v>259</v>
      </c>
      <c r="B101" s="25" t="s">
        <v>260</v>
      </c>
      <c r="C101" s="24">
        <f t="shared" si="2"/>
        <v>6</v>
      </c>
      <c r="D101" s="27">
        <v>10.593331086773368</v>
      </c>
      <c r="E101" s="61">
        <v>11</v>
      </c>
      <c r="F101" s="26">
        <v>14.657499999999999</v>
      </c>
      <c r="G101" s="12">
        <v>14</v>
      </c>
      <c r="H101" s="28">
        <f t="shared" si="3"/>
        <v>51</v>
      </c>
      <c r="I101" s="3"/>
    </row>
    <row r="102" spans="1:9">
      <c r="A102" s="25" t="s">
        <v>261</v>
      </c>
      <c r="B102" s="25" t="s">
        <v>262</v>
      </c>
      <c r="C102" s="24">
        <f t="shared" si="2"/>
        <v>8</v>
      </c>
      <c r="D102" s="27">
        <v>13.886707666385831</v>
      </c>
      <c r="E102" s="61">
        <v>7</v>
      </c>
      <c r="F102" s="26">
        <v>19.305</v>
      </c>
      <c r="G102" s="12">
        <v>30</v>
      </c>
      <c r="H102" s="28">
        <f t="shared" si="3"/>
        <v>71</v>
      </c>
      <c r="I102" s="3"/>
    </row>
    <row r="103" spans="1:9">
      <c r="A103" s="25" t="s">
        <v>263</v>
      </c>
      <c r="B103" s="25" t="s">
        <v>264</v>
      </c>
      <c r="C103" s="24">
        <f t="shared" si="2"/>
        <v>6</v>
      </c>
      <c r="D103" s="27">
        <v>13.095597304128042</v>
      </c>
      <c r="E103" s="61">
        <v>1</v>
      </c>
      <c r="F103" s="26">
        <v>16.087499999999999</v>
      </c>
      <c r="G103" s="12">
        <v>27</v>
      </c>
      <c r="H103" s="28">
        <f t="shared" si="3"/>
        <v>58</v>
      </c>
      <c r="I103" s="3"/>
    </row>
    <row r="104" spans="1:9">
      <c r="A104" s="25" t="s">
        <v>265</v>
      </c>
      <c r="B104" s="25" t="s">
        <v>266</v>
      </c>
      <c r="C104" s="24">
        <f t="shared" si="2"/>
        <v>6</v>
      </c>
      <c r="D104" s="27">
        <v>9.3757759056444741</v>
      </c>
      <c r="E104" s="61">
        <v>11.5</v>
      </c>
      <c r="F104" s="26">
        <v>13.584999999999999</v>
      </c>
      <c r="G104" s="12">
        <v>18</v>
      </c>
      <c r="H104" s="28">
        <f t="shared" si="3"/>
        <v>53</v>
      </c>
      <c r="I104" s="3"/>
    </row>
    <row r="105" spans="1:9">
      <c r="A105" s="25" t="s">
        <v>267</v>
      </c>
      <c r="B105" s="25" t="s">
        <v>268</v>
      </c>
      <c r="C105" s="24">
        <f t="shared" si="2"/>
        <v>8</v>
      </c>
      <c r="D105" s="27">
        <v>17.489999999999998</v>
      </c>
      <c r="E105" s="61">
        <v>10.5</v>
      </c>
      <c r="F105" s="26">
        <v>17.517499999999998</v>
      </c>
      <c r="G105" s="12">
        <v>26</v>
      </c>
      <c r="H105" s="28">
        <f t="shared" si="3"/>
        <v>72</v>
      </c>
      <c r="I105" s="3"/>
    </row>
    <row r="106" spans="1:9">
      <c r="A106" s="25" t="s">
        <v>30</v>
      </c>
      <c r="B106" s="25" t="s">
        <v>542</v>
      </c>
      <c r="C106" s="24">
        <f t="shared" si="2"/>
        <v>6</v>
      </c>
      <c r="D106" s="27">
        <v>10.319331086773367</v>
      </c>
      <c r="E106" s="61">
        <v>1</v>
      </c>
      <c r="F106" s="26">
        <v>15.014999999999999</v>
      </c>
      <c r="G106" s="12">
        <v>29</v>
      </c>
      <c r="H106" s="28">
        <f t="shared" si="3"/>
        <v>56</v>
      </c>
      <c r="I106" s="3"/>
    </row>
    <row r="107" spans="1:9">
      <c r="A107" s="25" t="s">
        <v>269</v>
      </c>
      <c r="B107" s="25" t="s">
        <v>270</v>
      </c>
      <c r="C107" s="24">
        <f t="shared" si="2"/>
        <v>6</v>
      </c>
      <c r="D107" s="27">
        <v>10.751152485256934</v>
      </c>
      <c r="E107" s="61">
        <v>1</v>
      </c>
      <c r="F107" s="26">
        <v>17.16</v>
      </c>
      <c r="G107" s="12">
        <v>28</v>
      </c>
      <c r="H107" s="28">
        <f t="shared" si="3"/>
        <v>57</v>
      </c>
      <c r="I107" s="3"/>
    </row>
    <row r="108" spans="1:9">
      <c r="A108" s="25" t="s">
        <v>271</v>
      </c>
      <c r="B108" s="25" t="s">
        <v>272</v>
      </c>
      <c r="C108" s="24">
        <f t="shared" si="2"/>
        <v>8</v>
      </c>
      <c r="D108" s="27">
        <v>13.364220724515578</v>
      </c>
      <c r="E108" s="61">
        <v>19</v>
      </c>
      <c r="F108" s="26">
        <v>15.014999999999999</v>
      </c>
      <c r="G108" s="12">
        <v>30</v>
      </c>
      <c r="H108" s="28">
        <f t="shared" si="3"/>
        <v>78</v>
      </c>
      <c r="I108" s="3"/>
    </row>
    <row r="109" spans="1:9">
      <c r="A109" s="25" t="s">
        <v>273</v>
      </c>
      <c r="B109" s="25" t="s">
        <v>274</v>
      </c>
      <c r="C109" s="24">
        <f t="shared" si="2"/>
        <v>6</v>
      </c>
      <c r="D109" s="27">
        <v>10.453642796967136</v>
      </c>
      <c r="E109" s="61">
        <v>11</v>
      </c>
      <c r="F109" s="26">
        <v>13.227499999999999</v>
      </c>
      <c r="G109" s="12">
        <v>15</v>
      </c>
      <c r="H109" s="28">
        <f t="shared" si="3"/>
        <v>50</v>
      </c>
      <c r="I109" s="3"/>
    </row>
    <row r="110" spans="1:9">
      <c r="A110" s="25" t="s">
        <v>275</v>
      </c>
      <c r="B110" s="25" t="s">
        <v>276</v>
      </c>
      <c r="C110" s="24">
        <f t="shared" si="2"/>
        <v>6</v>
      </c>
      <c r="D110" s="27">
        <v>10.063464195450704</v>
      </c>
      <c r="E110" s="61">
        <v>6</v>
      </c>
      <c r="F110" s="26">
        <v>10.01</v>
      </c>
      <c r="G110" s="12">
        <v>30</v>
      </c>
      <c r="H110" s="28">
        <f t="shared" si="3"/>
        <v>57</v>
      </c>
      <c r="I110" s="3"/>
    </row>
    <row r="111" spans="1:9">
      <c r="A111" s="25" t="s">
        <v>277</v>
      </c>
      <c r="B111" s="25" t="s">
        <v>278</v>
      </c>
      <c r="C111" s="24">
        <f t="shared" si="2"/>
        <v>6</v>
      </c>
      <c r="D111" s="27">
        <v>12.974042122999148</v>
      </c>
      <c r="E111" s="61">
        <v>8.5</v>
      </c>
      <c r="F111" s="26">
        <v>13.584999999999999</v>
      </c>
      <c r="G111" s="12">
        <v>20</v>
      </c>
      <c r="H111" s="28">
        <f t="shared" si="3"/>
        <v>56</v>
      </c>
      <c r="I111" s="3"/>
    </row>
    <row r="112" spans="1:9">
      <c r="A112" s="25" t="s">
        <v>279</v>
      </c>
      <c r="B112" s="25" t="s">
        <v>280</v>
      </c>
      <c r="C112" s="24">
        <f t="shared" si="2"/>
        <v>7</v>
      </c>
      <c r="D112" s="27">
        <v>10.696753159224926</v>
      </c>
      <c r="E112" s="61">
        <v>4.5</v>
      </c>
      <c r="F112" s="26">
        <v>17.16</v>
      </c>
      <c r="G112" s="12">
        <v>27</v>
      </c>
      <c r="H112" s="28">
        <f t="shared" si="3"/>
        <v>60</v>
      </c>
      <c r="I112" s="3"/>
    </row>
    <row r="113" spans="1:9">
      <c r="A113" s="25" t="s">
        <v>281</v>
      </c>
      <c r="B113" s="25" t="s">
        <v>282</v>
      </c>
      <c r="C113" s="24">
        <f t="shared" si="2"/>
        <v>5</v>
      </c>
      <c r="D113" s="27">
        <v>9.3032434709351257</v>
      </c>
      <c r="E113" s="61">
        <v>6</v>
      </c>
      <c r="F113" s="26">
        <v>14.657499999999999</v>
      </c>
      <c r="G113" s="12">
        <v>11</v>
      </c>
      <c r="H113" s="28">
        <f t="shared" si="3"/>
        <v>41</v>
      </c>
      <c r="I113" s="3"/>
    </row>
    <row r="114" spans="1:9">
      <c r="A114" s="25" t="s">
        <v>31</v>
      </c>
      <c r="B114" s="25" t="s">
        <v>75</v>
      </c>
      <c r="C114" s="24">
        <f t="shared" si="2"/>
        <v>6</v>
      </c>
      <c r="D114" s="27">
        <v>10.660486941870252</v>
      </c>
      <c r="E114" s="61">
        <v>8.5</v>
      </c>
      <c r="F114" s="26">
        <v>10.725</v>
      </c>
      <c r="G114" s="12">
        <v>20</v>
      </c>
      <c r="H114" s="28">
        <f t="shared" si="3"/>
        <v>50</v>
      </c>
      <c r="I114" s="3"/>
    </row>
    <row r="115" spans="1:9">
      <c r="A115" s="25" t="s">
        <v>283</v>
      </c>
      <c r="B115" s="25" t="s">
        <v>284</v>
      </c>
      <c r="C115" s="24">
        <f t="shared" si="2"/>
        <v>6</v>
      </c>
      <c r="D115" s="27">
        <v>14.672441449031156</v>
      </c>
      <c r="E115" s="61">
        <v>2</v>
      </c>
      <c r="F115" s="26">
        <v>16.087499999999999</v>
      </c>
      <c r="G115" s="12">
        <v>20</v>
      </c>
      <c r="H115" s="28">
        <f t="shared" si="3"/>
        <v>53</v>
      </c>
      <c r="I115" s="3"/>
    </row>
    <row r="116" spans="1:9">
      <c r="A116" s="25" t="s">
        <v>285</v>
      </c>
      <c r="B116" s="25" t="s">
        <v>286</v>
      </c>
      <c r="C116" s="24">
        <f t="shared" si="2"/>
        <v>6</v>
      </c>
      <c r="D116" s="27">
        <v>8.8459090143218084</v>
      </c>
      <c r="E116" s="61">
        <v>11</v>
      </c>
      <c r="F116" s="26">
        <v>12.87</v>
      </c>
      <c r="G116" s="12">
        <v>17</v>
      </c>
      <c r="H116" s="28">
        <f t="shared" si="3"/>
        <v>50</v>
      </c>
      <c r="I116" s="3"/>
    </row>
    <row r="117" spans="1:9">
      <c r="A117" s="25" t="s">
        <v>32</v>
      </c>
      <c r="B117" s="25" t="s">
        <v>102</v>
      </c>
      <c r="C117" s="24">
        <f t="shared" si="2"/>
        <v>6</v>
      </c>
      <c r="D117" s="27">
        <v>10.696753159224926</v>
      </c>
      <c r="E117" s="61">
        <v>7</v>
      </c>
      <c r="F117" s="26">
        <v>10.725</v>
      </c>
      <c r="G117" s="12">
        <v>29</v>
      </c>
      <c r="H117" s="28">
        <f t="shared" si="3"/>
        <v>58</v>
      </c>
      <c r="I117" s="3"/>
    </row>
    <row r="118" spans="1:9">
      <c r="A118" s="25" t="s">
        <v>287</v>
      </c>
      <c r="B118" s="25" t="s">
        <v>288</v>
      </c>
      <c r="C118" s="24">
        <f t="shared" si="2"/>
        <v>5</v>
      </c>
      <c r="D118" s="27">
        <v>8.7733765796124636</v>
      </c>
      <c r="E118" s="61">
        <v>1</v>
      </c>
      <c r="F118" s="26">
        <v>14.299999999999999</v>
      </c>
      <c r="G118" s="12">
        <v>6</v>
      </c>
      <c r="H118" s="28">
        <f t="shared" si="3"/>
        <v>31</v>
      </c>
      <c r="I118" s="3"/>
    </row>
    <row r="119" spans="1:9">
      <c r="A119" s="25" t="s">
        <v>289</v>
      </c>
      <c r="B119" s="25" t="s">
        <v>290</v>
      </c>
      <c r="C119" s="24">
        <f t="shared" si="2"/>
        <v>7</v>
      </c>
      <c r="D119" s="27">
        <v>10.494</v>
      </c>
      <c r="E119" s="61">
        <v>10</v>
      </c>
      <c r="F119" s="26">
        <v>11.44</v>
      </c>
      <c r="G119" s="12">
        <v>32</v>
      </c>
      <c r="H119" s="28">
        <f t="shared" si="3"/>
        <v>64</v>
      </c>
      <c r="I119" s="3"/>
    </row>
    <row r="120" spans="1:9">
      <c r="A120" s="25" t="s">
        <v>291</v>
      </c>
      <c r="B120" s="25" t="s">
        <v>292</v>
      </c>
      <c r="C120" s="24">
        <f t="shared" si="2"/>
        <v>8</v>
      </c>
      <c r="D120" s="27">
        <v>15.615996630160051</v>
      </c>
      <c r="E120" s="61">
        <v>10.5</v>
      </c>
      <c r="F120" s="26">
        <v>20</v>
      </c>
      <c r="G120" s="12">
        <v>27</v>
      </c>
      <c r="H120" s="28">
        <f t="shared" si="3"/>
        <v>74</v>
      </c>
      <c r="I120" s="3"/>
    </row>
    <row r="121" spans="1:9">
      <c r="A121" s="25" t="s">
        <v>293</v>
      </c>
      <c r="B121" s="25" t="s">
        <v>294</v>
      </c>
      <c r="C121" s="24">
        <f t="shared" si="2"/>
        <v>6</v>
      </c>
      <c r="D121" s="27">
        <v>13.095597304128042</v>
      </c>
      <c r="E121" s="61">
        <v>8.5</v>
      </c>
      <c r="F121" s="26">
        <v>15.729999999999999</v>
      </c>
      <c r="G121" s="12">
        <v>17</v>
      </c>
      <c r="H121" s="28">
        <f t="shared" si="3"/>
        <v>55</v>
      </c>
      <c r="I121" s="3"/>
    </row>
    <row r="122" spans="1:9">
      <c r="A122" s="25" t="s">
        <v>295</v>
      </c>
      <c r="B122" s="25" t="s">
        <v>296</v>
      </c>
      <c r="C122" s="24">
        <f t="shared" si="2"/>
        <v>5</v>
      </c>
      <c r="D122" s="27">
        <v>11.025152485256935</v>
      </c>
      <c r="E122" s="61">
        <v>7</v>
      </c>
      <c r="F122" s="26">
        <v>14.657499999999999</v>
      </c>
      <c r="G122" s="12">
        <v>8</v>
      </c>
      <c r="H122" s="28">
        <f t="shared" si="3"/>
        <v>41</v>
      </c>
      <c r="I122" s="3"/>
    </row>
    <row r="123" spans="1:9">
      <c r="A123" s="25" t="s">
        <v>297</v>
      </c>
      <c r="B123" s="25" t="s">
        <v>298</v>
      </c>
      <c r="C123" s="24">
        <f t="shared" si="2"/>
        <v>6</v>
      </c>
      <c r="D123" s="27">
        <v>13.095597304128042</v>
      </c>
      <c r="E123" s="61">
        <v>11</v>
      </c>
      <c r="F123" s="26">
        <v>14.299999999999999</v>
      </c>
      <c r="G123" s="12">
        <v>17</v>
      </c>
      <c r="H123" s="28">
        <f t="shared" si="3"/>
        <v>56</v>
      </c>
      <c r="I123" s="3"/>
    </row>
    <row r="124" spans="1:9">
      <c r="A124" s="25" t="s">
        <v>299</v>
      </c>
      <c r="B124" s="25" t="s">
        <v>300</v>
      </c>
      <c r="C124" s="24">
        <f t="shared" si="2"/>
        <v>6</v>
      </c>
      <c r="D124" s="27">
        <v>9.1689317607413567</v>
      </c>
      <c r="E124" s="61">
        <v>19</v>
      </c>
      <c r="F124" s="26">
        <v>15.014999999999999</v>
      </c>
      <c r="G124" s="12">
        <v>9</v>
      </c>
      <c r="H124" s="28">
        <f t="shared" si="3"/>
        <v>53</v>
      </c>
      <c r="I124" s="3"/>
    </row>
    <row r="125" spans="1:9">
      <c r="A125" s="25" t="s">
        <v>33</v>
      </c>
      <c r="B125" s="25" t="s">
        <v>95</v>
      </c>
      <c r="C125" s="24">
        <f t="shared" si="2"/>
        <v>6</v>
      </c>
      <c r="D125" s="27">
        <v>10.508042122999147</v>
      </c>
      <c r="E125" s="61">
        <v>3.5</v>
      </c>
      <c r="F125" s="26">
        <v>13.227499999999999</v>
      </c>
      <c r="G125" s="12">
        <v>24</v>
      </c>
      <c r="H125" s="28">
        <f t="shared" si="3"/>
        <v>52</v>
      </c>
      <c r="I125" s="3"/>
    </row>
    <row r="126" spans="1:9">
      <c r="A126" s="25" t="s">
        <v>34</v>
      </c>
      <c r="B126" s="25" t="s">
        <v>76</v>
      </c>
      <c r="C126" s="24">
        <f t="shared" si="2"/>
        <v>5</v>
      </c>
      <c r="D126" s="27">
        <v>10.624220724515578</v>
      </c>
      <c r="E126" s="61">
        <v>2</v>
      </c>
      <c r="F126" s="26">
        <v>11.44</v>
      </c>
      <c r="G126" s="12"/>
      <c r="H126" s="28">
        <f t="shared" si="3"/>
        <v>25</v>
      </c>
      <c r="I126" s="3"/>
    </row>
    <row r="127" spans="1:9">
      <c r="A127" s="25" t="s">
        <v>301</v>
      </c>
      <c r="B127" s="25" t="s">
        <v>302</v>
      </c>
      <c r="C127" s="24">
        <f t="shared" si="2"/>
        <v>7</v>
      </c>
      <c r="D127" s="27">
        <v>10.02719797809603</v>
      </c>
      <c r="E127" s="61">
        <v>3.5</v>
      </c>
      <c r="F127" s="26">
        <v>18.232499999999998</v>
      </c>
      <c r="G127" s="12">
        <v>32</v>
      </c>
      <c r="H127" s="28">
        <f t="shared" si="3"/>
        <v>64</v>
      </c>
      <c r="I127" s="3"/>
    </row>
    <row r="128" spans="1:9">
      <c r="A128" s="25" t="s">
        <v>35</v>
      </c>
      <c r="B128" s="25" t="s">
        <v>36</v>
      </c>
      <c r="C128" s="24">
        <f t="shared" si="2"/>
        <v>7</v>
      </c>
      <c r="D128" s="27">
        <v>10.508042122999147</v>
      </c>
      <c r="E128" s="61">
        <v>6</v>
      </c>
      <c r="F128" s="26">
        <v>15.729999999999999</v>
      </c>
      <c r="G128" s="12">
        <v>30</v>
      </c>
      <c r="H128" s="28">
        <f t="shared" si="3"/>
        <v>63</v>
      </c>
      <c r="I128" s="3"/>
    </row>
    <row r="129" spans="1:9">
      <c r="A129" s="25" t="s">
        <v>303</v>
      </c>
      <c r="B129" s="25" t="s">
        <v>304</v>
      </c>
      <c r="C129" s="24">
        <f t="shared" si="2"/>
        <v>5</v>
      </c>
      <c r="D129" s="27">
        <v>10.849197978096029</v>
      </c>
      <c r="E129" s="61">
        <v>2</v>
      </c>
      <c r="F129" s="26">
        <v>10.3675</v>
      </c>
      <c r="G129" s="12">
        <v>4</v>
      </c>
      <c r="H129" s="28">
        <f t="shared" si="3"/>
        <v>28</v>
      </c>
      <c r="I129" s="3"/>
    </row>
    <row r="130" spans="1:9">
      <c r="A130" s="25" t="s">
        <v>305</v>
      </c>
      <c r="B130" s="25" t="s">
        <v>306</v>
      </c>
      <c r="C130" s="24">
        <f t="shared" si="2"/>
        <v>8</v>
      </c>
      <c r="D130" s="26">
        <v>9.2904869418702525</v>
      </c>
      <c r="E130" s="61">
        <v>12.5</v>
      </c>
      <c r="F130" s="26">
        <v>18.947499999999998</v>
      </c>
      <c r="G130" s="12">
        <v>36</v>
      </c>
      <c r="H130" s="51">
        <f t="shared" si="3"/>
        <v>77</v>
      </c>
      <c r="I130" s="3"/>
    </row>
    <row r="131" spans="1:9">
      <c r="A131" s="25" t="s">
        <v>307</v>
      </c>
      <c r="B131" s="25" t="s">
        <v>308</v>
      </c>
      <c r="C131" s="24">
        <f t="shared" si="2"/>
        <v>10</v>
      </c>
      <c r="D131" s="26">
        <v>14.002886267902262</v>
      </c>
      <c r="E131" s="61">
        <v>20</v>
      </c>
      <c r="F131" s="26">
        <v>20</v>
      </c>
      <c r="G131" s="12">
        <v>37</v>
      </c>
      <c r="H131" s="51">
        <f t="shared" si="3"/>
        <v>92</v>
      </c>
      <c r="I131" s="3"/>
    </row>
    <row r="132" spans="1:9">
      <c r="A132" s="25" t="s">
        <v>37</v>
      </c>
      <c r="B132" s="25" t="s">
        <v>77</v>
      </c>
      <c r="C132" s="24">
        <f t="shared" si="2"/>
        <v>5</v>
      </c>
      <c r="D132" s="26">
        <v>9.0365000000000002</v>
      </c>
      <c r="E132" s="61">
        <v>3.5</v>
      </c>
      <c r="F132" s="26">
        <v>10.725</v>
      </c>
      <c r="G132" s="12">
        <v>19</v>
      </c>
      <c r="H132" s="51">
        <f t="shared" si="3"/>
        <v>43</v>
      </c>
      <c r="I132" s="3"/>
    </row>
    <row r="133" spans="1:9">
      <c r="A133" s="25" t="s">
        <v>309</v>
      </c>
      <c r="B133" s="25" t="s">
        <v>310</v>
      </c>
      <c r="C133" s="24">
        <f t="shared" si="2"/>
        <v>7</v>
      </c>
      <c r="D133" s="26">
        <v>15.251331086773366</v>
      </c>
      <c r="E133" s="61">
        <v>8.5</v>
      </c>
      <c r="F133" s="26">
        <v>18.232499999999998</v>
      </c>
      <c r="G133" s="12">
        <v>20</v>
      </c>
      <c r="H133" s="51">
        <f t="shared" si="3"/>
        <v>62</v>
      </c>
      <c r="I133" s="3"/>
    </row>
    <row r="134" spans="1:9">
      <c r="A134" s="25" t="s">
        <v>311</v>
      </c>
      <c r="B134" s="25" t="s">
        <v>312</v>
      </c>
      <c r="C134" s="24">
        <f t="shared" si="2"/>
        <v>6</v>
      </c>
      <c r="D134" s="26">
        <v>13.576441449031156</v>
      </c>
      <c r="E134" s="61">
        <v>13</v>
      </c>
      <c r="F134" s="26">
        <v>10.725</v>
      </c>
      <c r="G134" s="12">
        <v>13</v>
      </c>
      <c r="H134" s="51">
        <f t="shared" si="3"/>
        <v>51</v>
      </c>
      <c r="I134" s="3"/>
    </row>
    <row r="135" spans="1:9">
      <c r="A135" s="25" t="s">
        <v>313</v>
      </c>
      <c r="B135" s="25" t="s">
        <v>314</v>
      </c>
      <c r="C135" s="24">
        <f t="shared" ref="C135:C155" si="4">IF(H135&lt;50,5,IF(H135&lt;60,6,IF(H135&lt;70,7,IF(H135&lt;80,8,IF(H135&lt;90,9,10)))))</f>
        <v>5</v>
      </c>
      <c r="D135" s="26">
        <v>9.3279999999999994</v>
      </c>
      <c r="E135" s="61">
        <v>1</v>
      </c>
      <c r="F135" s="26">
        <v>16.445</v>
      </c>
      <c r="G135" s="12">
        <v>9</v>
      </c>
      <c r="H135" s="51">
        <f t="shared" si="3"/>
        <v>36</v>
      </c>
      <c r="I135" s="3"/>
    </row>
    <row r="136" spans="1:9">
      <c r="A136" s="25" t="s">
        <v>315</v>
      </c>
      <c r="B136" s="25" t="s">
        <v>316</v>
      </c>
      <c r="C136" s="24">
        <f t="shared" si="4"/>
        <v>7</v>
      </c>
      <c r="D136" s="26">
        <v>11.025152485256935</v>
      </c>
      <c r="E136" s="61">
        <v>8.5</v>
      </c>
      <c r="F136" s="26">
        <v>12.512499999999999</v>
      </c>
      <c r="G136" s="12">
        <v>32</v>
      </c>
      <c r="H136" s="51">
        <f t="shared" ref="H136:H155" si="5">ROUNDUP(SUM(D136:G136),0)</f>
        <v>65</v>
      </c>
      <c r="I136" s="3"/>
    </row>
    <row r="137" spans="1:9">
      <c r="A137" s="25" t="s">
        <v>317</v>
      </c>
      <c r="B137" s="25" t="s">
        <v>318</v>
      </c>
      <c r="C137" s="24">
        <f t="shared" si="4"/>
        <v>6</v>
      </c>
      <c r="D137" s="26">
        <v>10.477152485256934</v>
      </c>
      <c r="E137" s="61">
        <v>6</v>
      </c>
      <c r="F137" s="26">
        <v>11.797499999999999</v>
      </c>
      <c r="G137" s="12">
        <v>22</v>
      </c>
      <c r="H137" s="51">
        <f t="shared" si="5"/>
        <v>51</v>
      </c>
      <c r="I137" s="3"/>
    </row>
    <row r="138" spans="1:9">
      <c r="A138" s="25" t="s">
        <v>38</v>
      </c>
      <c r="B138" s="25" t="s">
        <v>78</v>
      </c>
      <c r="C138" s="24">
        <f t="shared" si="4"/>
        <v>5</v>
      </c>
      <c r="D138" s="26">
        <v>10.404620050547589</v>
      </c>
      <c r="E138" s="61">
        <v>1</v>
      </c>
      <c r="F138" s="26">
        <v>13.227499999999999</v>
      </c>
      <c r="G138" s="12">
        <v>22</v>
      </c>
      <c r="H138" s="51">
        <f t="shared" si="5"/>
        <v>47</v>
      </c>
      <c r="I138" s="3"/>
    </row>
    <row r="139" spans="1:9">
      <c r="A139" s="25" t="s">
        <v>319</v>
      </c>
      <c r="B139" s="25" t="s">
        <v>320</v>
      </c>
      <c r="C139" s="24">
        <f t="shared" si="4"/>
        <v>6</v>
      </c>
      <c r="D139" s="26">
        <v>9.7531979780960292</v>
      </c>
      <c r="E139" s="61">
        <v>11</v>
      </c>
      <c r="F139" s="26">
        <v>16.445</v>
      </c>
      <c r="G139" s="12">
        <v>16</v>
      </c>
      <c r="H139" s="51">
        <f t="shared" si="5"/>
        <v>54</v>
      </c>
      <c r="I139" s="3"/>
    </row>
    <row r="140" spans="1:9">
      <c r="A140" s="25" t="s">
        <v>39</v>
      </c>
      <c r="B140" s="25" t="s">
        <v>79</v>
      </c>
      <c r="C140" s="24">
        <f t="shared" si="4"/>
        <v>5</v>
      </c>
      <c r="D140" s="26">
        <v>12.395152485256935</v>
      </c>
      <c r="E140" s="61">
        <v>6</v>
      </c>
      <c r="F140" s="26">
        <v>11.0825</v>
      </c>
      <c r="G140" s="12">
        <v>8</v>
      </c>
      <c r="H140" s="51">
        <f t="shared" si="5"/>
        <v>38</v>
      </c>
      <c r="I140" s="3"/>
    </row>
    <row r="141" spans="1:9">
      <c r="A141" s="25" t="s">
        <v>321</v>
      </c>
      <c r="B141" s="25" t="s">
        <v>322</v>
      </c>
      <c r="C141" s="24">
        <f t="shared" si="4"/>
        <v>8</v>
      </c>
      <c r="D141" s="26">
        <v>13.302441449031157</v>
      </c>
      <c r="E141" s="61">
        <v>6</v>
      </c>
      <c r="F141" s="26">
        <v>17.517499999999998</v>
      </c>
      <c r="G141" s="12">
        <v>34</v>
      </c>
      <c r="H141" s="51">
        <f t="shared" si="5"/>
        <v>71</v>
      </c>
      <c r="I141" s="3"/>
    </row>
    <row r="142" spans="1:9">
      <c r="A142" s="25" t="s">
        <v>40</v>
      </c>
      <c r="B142" s="25" t="s">
        <v>80</v>
      </c>
      <c r="C142" s="24">
        <f t="shared" si="4"/>
        <v>5</v>
      </c>
      <c r="D142" s="26">
        <v>10.202500000000001</v>
      </c>
      <c r="E142" s="61">
        <v>3.5</v>
      </c>
      <c r="F142" s="26">
        <v>16.445</v>
      </c>
      <c r="G142" s="12">
        <v>8</v>
      </c>
      <c r="H142" s="51">
        <f t="shared" si="5"/>
        <v>39</v>
      </c>
      <c r="I142" s="3"/>
    </row>
    <row r="143" spans="1:9">
      <c r="A143" s="25" t="s">
        <v>323</v>
      </c>
      <c r="B143" s="25" t="s">
        <v>324</v>
      </c>
      <c r="C143" s="24">
        <f t="shared" si="4"/>
        <v>6</v>
      </c>
      <c r="D143" s="26">
        <v>8.2925324347093472</v>
      </c>
      <c r="E143" s="61">
        <v>3.5</v>
      </c>
      <c r="F143" s="26">
        <v>12.154999999999999</v>
      </c>
      <c r="G143" s="12">
        <v>32</v>
      </c>
      <c r="H143" s="51">
        <f t="shared" si="5"/>
        <v>56</v>
      </c>
      <c r="I143" s="3"/>
    </row>
    <row r="144" spans="1:9">
      <c r="A144" s="25" t="s">
        <v>325</v>
      </c>
      <c r="B144" s="25" t="s">
        <v>326</v>
      </c>
      <c r="C144" s="24">
        <f t="shared" si="4"/>
        <v>7</v>
      </c>
      <c r="D144" s="26">
        <v>12.133909014321809</v>
      </c>
      <c r="E144" s="61">
        <v>11</v>
      </c>
      <c r="F144" s="26">
        <v>11.797499999999999</v>
      </c>
      <c r="G144" s="12">
        <v>26</v>
      </c>
      <c r="H144" s="51">
        <f t="shared" si="5"/>
        <v>61</v>
      </c>
      <c r="I144" s="3"/>
    </row>
    <row r="145" spans="1:9">
      <c r="A145" s="25" t="s">
        <v>327</v>
      </c>
      <c r="B145" s="25" t="s">
        <v>328</v>
      </c>
      <c r="C145" s="24">
        <f t="shared" si="4"/>
        <v>6</v>
      </c>
      <c r="D145" s="26">
        <v>10.970753159224925</v>
      </c>
      <c r="E145" s="61">
        <v>14</v>
      </c>
      <c r="F145" s="26">
        <v>12.154999999999999</v>
      </c>
      <c r="G145" s="12">
        <v>15</v>
      </c>
      <c r="H145" s="51">
        <f t="shared" si="5"/>
        <v>53</v>
      </c>
      <c r="I145" s="3"/>
    </row>
    <row r="146" spans="1:9">
      <c r="A146" s="25" t="s">
        <v>329</v>
      </c>
      <c r="B146" s="25" t="s">
        <v>330</v>
      </c>
      <c r="C146" s="24">
        <f t="shared" si="4"/>
        <v>5</v>
      </c>
      <c r="D146" s="26">
        <v>8.3106655433866834</v>
      </c>
      <c r="E146" s="61">
        <v>6</v>
      </c>
      <c r="F146" s="26">
        <v>12.154999999999999</v>
      </c>
      <c r="G146" s="12">
        <v>6</v>
      </c>
      <c r="H146" s="51">
        <f t="shared" si="5"/>
        <v>33</v>
      </c>
      <c r="I146" s="3"/>
    </row>
    <row r="147" spans="1:9">
      <c r="A147" s="25" t="s">
        <v>331</v>
      </c>
      <c r="B147" s="25" t="s">
        <v>332</v>
      </c>
      <c r="C147" s="24">
        <f t="shared" si="4"/>
        <v>8</v>
      </c>
      <c r="D147" s="26">
        <v>19.864000000000001</v>
      </c>
      <c r="E147" s="61">
        <v>14</v>
      </c>
      <c r="F147" s="26">
        <v>13.584999999999999</v>
      </c>
      <c r="G147" s="72">
        <v>30</v>
      </c>
      <c r="H147" s="51">
        <f t="shared" si="5"/>
        <v>78</v>
      </c>
      <c r="I147" s="3"/>
    </row>
    <row r="148" spans="1:9">
      <c r="A148" s="25" t="s">
        <v>333</v>
      </c>
      <c r="B148" s="25" t="s">
        <v>334</v>
      </c>
      <c r="C148" s="24">
        <f t="shared" si="4"/>
        <v>5</v>
      </c>
      <c r="D148" s="26">
        <v>8.3469317607413576</v>
      </c>
      <c r="E148" s="61">
        <v>3.5</v>
      </c>
      <c r="F148" s="26">
        <v>15.014999999999999</v>
      </c>
      <c r="G148" s="12">
        <v>2</v>
      </c>
      <c r="H148" s="51">
        <f t="shared" si="5"/>
        <v>29</v>
      </c>
      <c r="I148" s="3"/>
    </row>
    <row r="149" spans="1:9">
      <c r="A149" s="25" t="s">
        <v>41</v>
      </c>
      <c r="B149" s="25" t="s">
        <v>81</v>
      </c>
      <c r="C149" s="24">
        <f t="shared" si="4"/>
        <v>6</v>
      </c>
      <c r="D149" s="26">
        <v>9.0365000000000002</v>
      </c>
      <c r="E149" s="61">
        <v>6</v>
      </c>
      <c r="F149" s="26">
        <v>14.299999999999999</v>
      </c>
      <c r="G149" s="12">
        <v>20</v>
      </c>
      <c r="H149" s="51">
        <f t="shared" si="5"/>
        <v>50</v>
      </c>
      <c r="I149" s="3"/>
    </row>
    <row r="150" spans="1:9">
      <c r="A150" s="25" t="s">
        <v>42</v>
      </c>
      <c r="B150" s="25" t="s">
        <v>43</v>
      </c>
      <c r="C150" s="24">
        <f t="shared" si="4"/>
        <v>5</v>
      </c>
      <c r="D150" s="26">
        <v>9.3279999999999994</v>
      </c>
      <c r="E150" s="61">
        <v>0</v>
      </c>
      <c r="F150" s="26">
        <v>11.44</v>
      </c>
      <c r="G150" s="12">
        <v>20</v>
      </c>
      <c r="H150" s="51">
        <f>ROUNDUP(SUM(D150:G150),0)</f>
        <v>41</v>
      </c>
      <c r="I150" s="3"/>
    </row>
    <row r="151" spans="1:9">
      <c r="A151" s="25" t="s">
        <v>44</v>
      </c>
      <c r="B151" s="25" t="s">
        <v>71</v>
      </c>
      <c r="C151" s="24">
        <f t="shared" si="4"/>
        <v>7</v>
      </c>
      <c r="D151" s="26">
        <v>8.93119797809603</v>
      </c>
      <c r="E151" s="61">
        <v>6</v>
      </c>
      <c r="F151" s="26">
        <v>18.59</v>
      </c>
      <c r="G151" s="12">
        <v>28</v>
      </c>
      <c r="H151" s="51">
        <f t="shared" si="5"/>
        <v>62</v>
      </c>
      <c r="I151" s="3"/>
    </row>
    <row r="152" spans="1:9">
      <c r="A152" s="25" t="s">
        <v>335</v>
      </c>
      <c r="B152" s="25" t="s">
        <v>336</v>
      </c>
      <c r="C152" s="24">
        <f t="shared" si="4"/>
        <v>5</v>
      </c>
      <c r="D152" s="26">
        <v>12.103019376579599</v>
      </c>
      <c r="E152" s="61">
        <v>9</v>
      </c>
      <c r="F152" s="26">
        <v>10.3675</v>
      </c>
      <c r="G152" s="12">
        <v>5</v>
      </c>
      <c r="H152" s="51">
        <f t="shared" si="5"/>
        <v>37</v>
      </c>
      <c r="I152" s="3"/>
    </row>
    <row r="153" spans="1:9">
      <c r="A153" s="25" t="s">
        <v>45</v>
      </c>
      <c r="B153" s="25" t="s">
        <v>82</v>
      </c>
      <c r="C153" s="24">
        <f t="shared" si="4"/>
        <v>5</v>
      </c>
      <c r="D153" s="26">
        <v>11.810886267902262</v>
      </c>
      <c r="E153" s="61">
        <v>3.5</v>
      </c>
      <c r="F153" s="26">
        <v>10.01</v>
      </c>
      <c r="G153" s="12"/>
      <c r="H153" s="51">
        <f t="shared" si="5"/>
        <v>26</v>
      </c>
      <c r="I153" s="3"/>
    </row>
    <row r="154" spans="1:9">
      <c r="A154" s="25" t="s">
        <v>46</v>
      </c>
      <c r="B154" s="25" t="s">
        <v>47</v>
      </c>
      <c r="C154" s="24">
        <f t="shared" si="4"/>
        <v>6</v>
      </c>
      <c r="D154" s="26">
        <v>11.689331086773368</v>
      </c>
      <c r="E154" s="61">
        <v>1</v>
      </c>
      <c r="F154" s="26">
        <v>16.087499999999999</v>
      </c>
      <c r="G154" s="12">
        <v>28</v>
      </c>
      <c r="H154" s="51">
        <f t="shared" si="5"/>
        <v>57</v>
      </c>
      <c r="I154" s="3"/>
    </row>
    <row r="155" spans="1:9">
      <c r="A155" s="25" t="s">
        <v>337</v>
      </c>
      <c r="B155" s="25" t="s">
        <v>338</v>
      </c>
      <c r="C155" s="24">
        <f t="shared" si="4"/>
        <v>9</v>
      </c>
      <c r="D155" s="26">
        <v>20</v>
      </c>
      <c r="E155" s="61">
        <v>17.5</v>
      </c>
      <c r="F155" s="26">
        <v>20</v>
      </c>
      <c r="G155" s="12">
        <v>28</v>
      </c>
      <c r="H155" s="51">
        <f t="shared" si="5"/>
        <v>86</v>
      </c>
      <c r="I155" s="3"/>
    </row>
    <row r="157" spans="1:9" ht="13.5" thickBot="1">
      <c r="A157" s="38" t="s">
        <v>8</v>
      </c>
      <c r="B157" s="16"/>
      <c r="C157" s="14"/>
      <c r="D157" s="17"/>
      <c r="E157" s="62"/>
      <c r="F157" s="14"/>
      <c r="G157" s="1"/>
    </row>
    <row r="158" spans="1:9" ht="14.25" thickTop="1" thickBot="1">
      <c r="A158" s="18" t="s">
        <v>1</v>
      </c>
      <c r="B158" s="20" t="s">
        <v>0</v>
      </c>
      <c r="C158" s="21"/>
      <c r="D158" s="22" t="s">
        <v>6</v>
      </c>
      <c r="E158" s="63" t="s">
        <v>3</v>
      </c>
      <c r="F158" s="23" t="s">
        <v>2</v>
      </c>
      <c r="G158" s="1"/>
    </row>
    <row r="159" spans="1:9" ht="13.5" thickTop="1">
      <c r="A159" s="6" t="s">
        <v>48</v>
      </c>
      <c r="B159" s="6" t="s">
        <v>49</v>
      </c>
      <c r="C159" s="2">
        <f>IF(F159&lt;36,5,IF(F159&lt;43,6,IF(F159&lt;50,7,IF(F159&lt;57,8,IF(F159&lt;64,9,10)))))</f>
        <v>5</v>
      </c>
      <c r="D159" s="8">
        <v>15.729999999999999</v>
      </c>
      <c r="E159" s="64"/>
      <c r="F159" s="36">
        <f>ROUNDUP(SUM(D159:E159),0)</f>
        <v>16</v>
      </c>
      <c r="G159" s="4"/>
    </row>
    <row r="160" spans="1:9">
      <c r="A160" s="6" t="s">
        <v>339</v>
      </c>
      <c r="B160" s="6" t="s">
        <v>340</v>
      </c>
      <c r="C160" s="2">
        <f t="shared" ref="C160:C223" si="6">IF(F160&lt;36,5,IF(F160&lt;43,6,IF(F160&lt;50,7,IF(F160&lt;57,8,IF(F160&lt;64,9,10)))))</f>
        <v>5</v>
      </c>
      <c r="D160" s="8">
        <v>10.725</v>
      </c>
      <c r="E160" s="64">
        <v>8</v>
      </c>
      <c r="F160" s="36">
        <f>ROUNDUP(SUM(D160:E160),0)</f>
        <v>19</v>
      </c>
      <c r="G160" s="4"/>
    </row>
    <row r="161" spans="1:7">
      <c r="A161" s="6" t="s">
        <v>341</v>
      </c>
      <c r="B161" s="6" t="s">
        <v>342</v>
      </c>
      <c r="C161" s="2">
        <f t="shared" si="6"/>
        <v>5</v>
      </c>
      <c r="D161" s="9">
        <v>11.797499999999999</v>
      </c>
      <c r="E161" s="65">
        <v>4</v>
      </c>
      <c r="F161" s="36">
        <f t="shared" ref="F161:F203" si="7">ROUNDUP(SUM(D161:E161),0)</f>
        <v>16</v>
      </c>
      <c r="G161" s="4"/>
    </row>
    <row r="162" spans="1:7">
      <c r="A162" s="6" t="s">
        <v>50</v>
      </c>
      <c r="B162" s="6" t="s">
        <v>343</v>
      </c>
      <c r="C162" s="2">
        <f t="shared" si="6"/>
        <v>6</v>
      </c>
      <c r="D162" s="10">
        <v>11.0825</v>
      </c>
      <c r="E162" s="66">
        <v>26</v>
      </c>
      <c r="F162" s="36">
        <f t="shared" si="7"/>
        <v>38</v>
      </c>
      <c r="G162" s="4"/>
    </row>
    <row r="163" spans="1:7">
      <c r="A163" s="6" t="s">
        <v>344</v>
      </c>
      <c r="B163" s="6" t="s">
        <v>345</v>
      </c>
      <c r="C163" s="2">
        <f t="shared" si="6"/>
        <v>6</v>
      </c>
      <c r="D163" s="9">
        <v>16.445</v>
      </c>
      <c r="E163" s="65">
        <v>22</v>
      </c>
      <c r="F163" s="36">
        <f t="shared" si="7"/>
        <v>39</v>
      </c>
      <c r="G163" s="4"/>
    </row>
    <row r="164" spans="1:7">
      <c r="A164" s="6" t="s">
        <v>346</v>
      </c>
      <c r="B164" s="6" t="s">
        <v>347</v>
      </c>
      <c r="C164" s="2">
        <f t="shared" si="6"/>
        <v>6</v>
      </c>
      <c r="D164" s="9">
        <v>18.232499999999998</v>
      </c>
      <c r="E164" s="65">
        <v>21</v>
      </c>
      <c r="F164" s="36">
        <f t="shared" si="7"/>
        <v>40</v>
      </c>
      <c r="G164" s="4"/>
    </row>
    <row r="165" spans="1:7">
      <c r="A165" s="6" t="s">
        <v>348</v>
      </c>
      <c r="B165" s="6" t="s">
        <v>538</v>
      </c>
      <c r="C165" s="2">
        <f t="shared" si="6"/>
        <v>5</v>
      </c>
      <c r="D165" s="9">
        <v>13.584999999999999</v>
      </c>
      <c r="E165" s="65">
        <v>16</v>
      </c>
      <c r="F165" s="36">
        <f t="shared" si="7"/>
        <v>30</v>
      </c>
      <c r="G165" s="4"/>
    </row>
    <row r="166" spans="1:7">
      <c r="A166" s="6" t="s">
        <v>349</v>
      </c>
      <c r="B166" s="6" t="s">
        <v>350</v>
      </c>
      <c r="C166" s="2">
        <f t="shared" si="6"/>
        <v>5</v>
      </c>
      <c r="D166" s="10">
        <v>14.299999999999999</v>
      </c>
      <c r="E166" s="67"/>
      <c r="F166" s="36">
        <f t="shared" si="7"/>
        <v>15</v>
      </c>
      <c r="G166" s="4"/>
    </row>
    <row r="167" spans="1:7">
      <c r="A167" s="6" t="s">
        <v>351</v>
      </c>
      <c r="B167" s="6" t="s">
        <v>352</v>
      </c>
      <c r="C167" s="2">
        <f t="shared" si="6"/>
        <v>5</v>
      </c>
      <c r="D167" s="9">
        <v>14.299999999999999</v>
      </c>
      <c r="E167" s="65">
        <v>8</v>
      </c>
      <c r="F167" s="36">
        <f t="shared" si="7"/>
        <v>23</v>
      </c>
      <c r="G167" s="4"/>
    </row>
    <row r="168" spans="1:7">
      <c r="A168" s="6" t="s">
        <v>353</v>
      </c>
      <c r="B168" s="6" t="s">
        <v>354</v>
      </c>
      <c r="C168" s="2">
        <f t="shared" si="6"/>
        <v>5</v>
      </c>
      <c r="D168" s="9">
        <v>10.01</v>
      </c>
      <c r="E168" s="65">
        <v>10</v>
      </c>
      <c r="F168" s="36">
        <f t="shared" si="7"/>
        <v>21</v>
      </c>
      <c r="G168" s="4"/>
    </row>
    <row r="169" spans="1:7">
      <c r="A169" s="6" t="s">
        <v>355</v>
      </c>
      <c r="B169" s="6" t="s">
        <v>356</v>
      </c>
      <c r="C169" s="2">
        <f t="shared" si="6"/>
        <v>5</v>
      </c>
      <c r="D169" s="9">
        <v>10.725</v>
      </c>
      <c r="E169" s="65"/>
      <c r="F169" s="36">
        <f t="shared" si="7"/>
        <v>11</v>
      </c>
      <c r="G169" s="4"/>
    </row>
    <row r="170" spans="1:7">
      <c r="A170" s="6" t="s">
        <v>357</v>
      </c>
      <c r="B170" s="6" t="s">
        <v>358</v>
      </c>
      <c r="C170" s="2">
        <f t="shared" si="6"/>
        <v>6</v>
      </c>
      <c r="D170" s="9">
        <v>12.512499999999999</v>
      </c>
      <c r="E170" s="65">
        <v>24</v>
      </c>
      <c r="F170" s="36">
        <f t="shared" si="7"/>
        <v>37</v>
      </c>
      <c r="G170" s="4"/>
    </row>
    <row r="171" spans="1:7">
      <c r="A171" s="6" t="s">
        <v>359</v>
      </c>
      <c r="B171" s="6" t="s">
        <v>360</v>
      </c>
      <c r="C171" s="2">
        <f t="shared" si="6"/>
        <v>5</v>
      </c>
      <c r="D171" s="9">
        <v>10.725</v>
      </c>
      <c r="E171" s="65">
        <v>11</v>
      </c>
      <c r="F171" s="36">
        <f t="shared" si="7"/>
        <v>22</v>
      </c>
      <c r="G171" s="4"/>
    </row>
    <row r="172" spans="1:7">
      <c r="A172" s="6" t="s">
        <v>361</v>
      </c>
      <c r="B172" s="6" t="s">
        <v>362</v>
      </c>
      <c r="C172" s="2">
        <f t="shared" si="6"/>
        <v>5</v>
      </c>
      <c r="D172" s="9">
        <v>12.512499999999999</v>
      </c>
      <c r="E172" s="65">
        <v>18</v>
      </c>
      <c r="F172" s="36">
        <f t="shared" si="7"/>
        <v>31</v>
      </c>
      <c r="G172" s="4"/>
    </row>
    <row r="173" spans="1:7">
      <c r="A173" s="6" t="s">
        <v>363</v>
      </c>
      <c r="B173" s="6" t="s">
        <v>364</v>
      </c>
      <c r="C173" s="2">
        <f t="shared" si="6"/>
        <v>8</v>
      </c>
      <c r="D173" s="9">
        <v>14.299999999999999</v>
      </c>
      <c r="E173" s="65">
        <v>38</v>
      </c>
      <c r="F173" s="36">
        <f t="shared" si="7"/>
        <v>53</v>
      </c>
      <c r="G173" s="4"/>
    </row>
    <row r="174" spans="1:7">
      <c r="A174" s="6" t="s">
        <v>365</v>
      </c>
      <c r="B174" s="6" t="s">
        <v>366</v>
      </c>
      <c r="C174" s="2">
        <f t="shared" si="6"/>
        <v>5</v>
      </c>
      <c r="D174" s="9">
        <v>13.227499999999999</v>
      </c>
      <c r="E174" s="65"/>
      <c r="F174" s="36">
        <f t="shared" si="7"/>
        <v>14</v>
      </c>
      <c r="G174" s="4"/>
    </row>
    <row r="175" spans="1:7">
      <c r="A175" s="6" t="s">
        <v>367</v>
      </c>
      <c r="B175" s="6" t="s">
        <v>368</v>
      </c>
      <c r="C175" s="2">
        <f t="shared" si="6"/>
        <v>9</v>
      </c>
      <c r="D175" s="9">
        <v>20</v>
      </c>
      <c r="E175" s="65">
        <v>37</v>
      </c>
      <c r="F175" s="36">
        <f t="shared" si="7"/>
        <v>57</v>
      </c>
      <c r="G175" s="4"/>
    </row>
    <row r="176" spans="1:7">
      <c r="A176" s="6" t="s">
        <v>369</v>
      </c>
      <c r="B176" s="6" t="s">
        <v>370</v>
      </c>
      <c r="C176" s="2">
        <f t="shared" si="6"/>
        <v>8</v>
      </c>
      <c r="D176" s="9">
        <v>14.299999999999999</v>
      </c>
      <c r="E176" s="65">
        <v>38</v>
      </c>
      <c r="F176" s="36">
        <f t="shared" si="7"/>
        <v>53</v>
      </c>
      <c r="G176" s="4"/>
    </row>
    <row r="177" spans="1:7">
      <c r="A177" s="6" t="s">
        <v>371</v>
      </c>
      <c r="B177" s="6" t="s">
        <v>372</v>
      </c>
      <c r="C177" s="2">
        <f t="shared" si="6"/>
        <v>5</v>
      </c>
      <c r="D177" s="9">
        <v>15.729999999999999</v>
      </c>
      <c r="E177" s="65">
        <v>16</v>
      </c>
      <c r="F177" s="36">
        <f t="shared" si="7"/>
        <v>32</v>
      </c>
      <c r="G177" s="4"/>
    </row>
    <row r="178" spans="1:7">
      <c r="A178" s="6" t="s">
        <v>373</v>
      </c>
      <c r="B178" s="6" t="s">
        <v>374</v>
      </c>
      <c r="C178" s="2">
        <f t="shared" si="6"/>
        <v>6</v>
      </c>
      <c r="D178" s="9">
        <v>13.942499999999999</v>
      </c>
      <c r="E178" s="65">
        <v>28</v>
      </c>
      <c r="F178" s="36">
        <f t="shared" si="7"/>
        <v>42</v>
      </c>
      <c r="G178" s="4"/>
    </row>
    <row r="179" spans="1:7">
      <c r="A179" s="6" t="s">
        <v>375</v>
      </c>
      <c r="B179" s="6" t="s">
        <v>376</v>
      </c>
      <c r="C179" s="2">
        <f t="shared" si="6"/>
        <v>5</v>
      </c>
      <c r="D179" s="9">
        <v>10.01</v>
      </c>
      <c r="E179" s="65">
        <v>18</v>
      </c>
      <c r="F179" s="36">
        <f t="shared" si="7"/>
        <v>29</v>
      </c>
      <c r="G179" s="4"/>
    </row>
    <row r="180" spans="1:7">
      <c r="A180" s="6" t="s">
        <v>377</v>
      </c>
      <c r="B180" s="6" t="s">
        <v>378</v>
      </c>
      <c r="C180" s="2">
        <f t="shared" si="6"/>
        <v>6</v>
      </c>
      <c r="D180" s="9">
        <v>13.227499999999999</v>
      </c>
      <c r="E180" s="65">
        <v>24</v>
      </c>
      <c r="F180" s="36">
        <f t="shared" si="7"/>
        <v>38</v>
      </c>
      <c r="G180" s="4"/>
    </row>
    <row r="181" spans="1:7">
      <c r="A181" s="6" t="s">
        <v>379</v>
      </c>
      <c r="B181" s="6" t="s">
        <v>380</v>
      </c>
      <c r="C181" s="2">
        <f t="shared" si="6"/>
        <v>5</v>
      </c>
      <c r="D181" s="9">
        <v>12.154999999999999</v>
      </c>
      <c r="E181" s="65">
        <v>18</v>
      </c>
      <c r="F181" s="36">
        <f t="shared" si="7"/>
        <v>31</v>
      </c>
      <c r="G181" s="4"/>
    </row>
    <row r="182" spans="1:7">
      <c r="A182" s="13" t="s">
        <v>381</v>
      </c>
      <c r="B182" s="6" t="s">
        <v>534</v>
      </c>
      <c r="C182" s="2">
        <f t="shared" si="6"/>
        <v>5</v>
      </c>
      <c r="D182" s="9">
        <v>10.01</v>
      </c>
      <c r="E182" s="65">
        <v>2</v>
      </c>
      <c r="F182" s="36">
        <f t="shared" si="7"/>
        <v>13</v>
      </c>
      <c r="G182" s="4"/>
    </row>
    <row r="183" spans="1:7">
      <c r="A183" s="6" t="s">
        <v>382</v>
      </c>
      <c r="B183" s="6" t="s">
        <v>536</v>
      </c>
      <c r="C183" s="2">
        <f t="shared" si="6"/>
        <v>6</v>
      </c>
      <c r="D183" s="9">
        <v>12.154999999999999</v>
      </c>
      <c r="E183" s="65">
        <v>26</v>
      </c>
      <c r="F183" s="36">
        <f t="shared" si="7"/>
        <v>39</v>
      </c>
      <c r="G183" s="4"/>
    </row>
    <row r="184" spans="1:7">
      <c r="A184" s="6" t="s">
        <v>383</v>
      </c>
      <c r="B184" s="6" t="s">
        <v>384</v>
      </c>
      <c r="C184" s="2">
        <f t="shared" si="6"/>
        <v>6</v>
      </c>
      <c r="D184" s="9">
        <v>10.01</v>
      </c>
      <c r="E184" s="65">
        <v>28</v>
      </c>
      <c r="F184" s="36">
        <f t="shared" si="7"/>
        <v>39</v>
      </c>
      <c r="G184" s="4"/>
    </row>
    <row r="185" spans="1:7">
      <c r="A185" s="6" t="s">
        <v>385</v>
      </c>
      <c r="B185" s="6" t="s">
        <v>386</v>
      </c>
      <c r="C185" s="2">
        <f t="shared" si="6"/>
        <v>5</v>
      </c>
      <c r="D185" s="9">
        <v>11.44</v>
      </c>
      <c r="E185" s="65">
        <v>20</v>
      </c>
      <c r="F185" s="36">
        <f t="shared" si="7"/>
        <v>32</v>
      </c>
      <c r="G185" s="4"/>
    </row>
    <row r="186" spans="1:7">
      <c r="A186" s="6" t="s">
        <v>387</v>
      </c>
      <c r="B186" s="6" t="s">
        <v>388</v>
      </c>
      <c r="C186" s="2">
        <f t="shared" si="6"/>
        <v>5</v>
      </c>
      <c r="D186" s="9">
        <v>11.44</v>
      </c>
      <c r="E186" s="65">
        <v>7</v>
      </c>
      <c r="F186" s="36">
        <f t="shared" si="7"/>
        <v>19</v>
      </c>
      <c r="G186" s="4"/>
    </row>
    <row r="187" spans="1:7">
      <c r="A187" s="6" t="s">
        <v>51</v>
      </c>
      <c r="B187" s="6" t="s">
        <v>83</v>
      </c>
      <c r="C187" s="2">
        <f t="shared" si="6"/>
        <v>5</v>
      </c>
      <c r="D187" s="9">
        <v>10.725</v>
      </c>
      <c r="E187" s="65">
        <v>20</v>
      </c>
      <c r="F187" s="36">
        <f t="shared" si="7"/>
        <v>31</v>
      </c>
      <c r="G187" s="4"/>
    </row>
    <row r="188" spans="1:7">
      <c r="A188" s="6" t="s">
        <v>389</v>
      </c>
      <c r="B188" s="6" t="s">
        <v>390</v>
      </c>
      <c r="C188" s="2">
        <f t="shared" si="6"/>
        <v>7</v>
      </c>
      <c r="D188" s="9">
        <v>16.802499999999998</v>
      </c>
      <c r="E188" s="65">
        <v>28</v>
      </c>
      <c r="F188" s="36">
        <f t="shared" si="7"/>
        <v>45</v>
      </c>
      <c r="G188" s="4"/>
    </row>
    <row r="189" spans="1:7">
      <c r="A189" s="6" t="s">
        <v>391</v>
      </c>
      <c r="B189" s="6" t="s">
        <v>392</v>
      </c>
      <c r="C189" s="2">
        <f t="shared" si="6"/>
        <v>5</v>
      </c>
      <c r="D189" s="11">
        <v>14.299999999999999</v>
      </c>
      <c r="E189" s="68"/>
      <c r="F189" s="36">
        <f t="shared" si="7"/>
        <v>15</v>
      </c>
      <c r="G189" s="4"/>
    </row>
    <row r="190" spans="1:7">
      <c r="A190" s="6" t="s">
        <v>393</v>
      </c>
      <c r="B190" s="6" t="s">
        <v>394</v>
      </c>
      <c r="C190" s="2">
        <f t="shared" si="6"/>
        <v>6</v>
      </c>
      <c r="D190" s="7">
        <v>16.445</v>
      </c>
      <c r="E190" s="69">
        <v>19</v>
      </c>
      <c r="F190" s="36">
        <f t="shared" si="7"/>
        <v>36</v>
      </c>
      <c r="G190" s="4"/>
    </row>
    <row r="191" spans="1:7">
      <c r="A191" s="6" t="s">
        <v>395</v>
      </c>
      <c r="B191" s="6" t="s">
        <v>396</v>
      </c>
      <c r="C191" s="2">
        <f t="shared" si="6"/>
        <v>8</v>
      </c>
      <c r="D191" s="7">
        <v>15.014999999999999</v>
      </c>
      <c r="E191" s="69">
        <v>34</v>
      </c>
      <c r="F191" s="36">
        <f t="shared" si="7"/>
        <v>50</v>
      </c>
      <c r="G191" s="4"/>
    </row>
    <row r="192" spans="1:7">
      <c r="A192" s="25" t="s">
        <v>52</v>
      </c>
      <c r="B192" s="25" t="s">
        <v>84</v>
      </c>
      <c r="C192" s="2">
        <f t="shared" si="6"/>
        <v>6</v>
      </c>
      <c r="D192" s="26">
        <v>10.01</v>
      </c>
      <c r="E192" s="70">
        <v>28</v>
      </c>
      <c r="F192" s="36">
        <f t="shared" si="7"/>
        <v>39</v>
      </c>
      <c r="G192" s="4"/>
    </row>
    <row r="193" spans="1:7">
      <c r="A193" s="6" t="s">
        <v>397</v>
      </c>
      <c r="B193" s="6" t="s">
        <v>398</v>
      </c>
      <c r="C193" s="2">
        <f t="shared" si="6"/>
        <v>5</v>
      </c>
      <c r="D193" s="7">
        <v>10.3675</v>
      </c>
      <c r="E193" s="71"/>
      <c r="F193" s="36">
        <f t="shared" si="7"/>
        <v>11</v>
      </c>
      <c r="G193" s="4"/>
    </row>
    <row r="194" spans="1:7">
      <c r="A194" s="6" t="s">
        <v>399</v>
      </c>
      <c r="B194" s="6" t="s">
        <v>362</v>
      </c>
      <c r="C194" s="2">
        <f t="shared" si="6"/>
        <v>6</v>
      </c>
      <c r="D194" s="7">
        <v>15.372499999999999</v>
      </c>
      <c r="E194" s="69">
        <v>23</v>
      </c>
      <c r="F194" s="36">
        <f t="shared" si="7"/>
        <v>39</v>
      </c>
      <c r="G194" s="4"/>
    </row>
    <row r="195" spans="1:7">
      <c r="A195" s="6" t="s">
        <v>400</v>
      </c>
      <c r="B195" s="6" t="s">
        <v>401</v>
      </c>
      <c r="C195" s="2">
        <f t="shared" si="6"/>
        <v>6</v>
      </c>
      <c r="D195" s="7">
        <v>12.87</v>
      </c>
      <c r="E195" s="69">
        <v>23</v>
      </c>
      <c r="F195" s="36">
        <f t="shared" si="7"/>
        <v>36</v>
      </c>
      <c r="G195" s="4"/>
    </row>
    <row r="196" spans="1:7">
      <c r="A196" s="13" t="s">
        <v>53</v>
      </c>
      <c r="B196" s="6" t="s">
        <v>96</v>
      </c>
      <c r="C196" s="2">
        <f t="shared" si="6"/>
        <v>7</v>
      </c>
      <c r="D196" s="7">
        <v>11.797499999999999</v>
      </c>
      <c r="E196" s="69">
        <v>34</v>
      </c>
      <c r="F196" s="50">
        <f t="shared" si="7"/>
        <v>46</v>
      </c>
      <c r="G196" s="4"/>
    </row>
    <row r="197" spans="1:7">
      <c r="A197" s="13" t="s">
        <v>402</v>
      </c>
      <c r="B197" s="6" t="s">
        <v>403</v>
      </c>
      <c r="C197" s="2">
        <f t="shared" si="6"/>
        <v>5</v>
      </c>
      <c r="D197" s="7">
        <v>11.44</v>
      </c>
      <c r="E197" s="69">
        <v>21</v>
      </c>
      <c r="F197" s="50">
        <f t="shared" si="7"/>
        <v>33</v>
      </c>
      <c r="G197" s="4"/>
    </row>
    <row r="198" spans="1:7">
      <c r="A198" s="13" t="s">
        <v>54</v>
      </c>
      <c r="B198" s="6" t="s">
        <v>85</v>
      </c>
      <c r="C198" s="2">
        <f t="shared" si="6"/>
        <v>6</v>
      </c>
      <c r="D198" s="7">
        <v>14.299999999999999</v>
      </c>
      <c r="E198" s="69">
        <v>22</v>
      </c>
      <c r="F198" s="50">
        <f t="shared" si="7"/>
        <v>37</v>
      </c>
      <c r="G198" s="4"/>
    </row>
    <row r="199" spans="1:7">
      <c r="A199" s="13" t="s">
        <v>404</v>
      </c>
      <c r="B199" s="6" t="s">
        <v>405</v>
      </c>
      <c r="C199" s="2">
        <f t="shared" si="6"/>
        <v>8</v>
      </c>
      <c r="D199" s="7">
        <v>13.942499999999999</v>
      </c>
      <c r="E199" s="69">
        <v>40</v>
      </c>
      <c r="F199" s="50">
        <f t="shared" si="7"/>
        <v>54</v>
      </c>
      <c r="G199" s="4"/>
    </row>
    <row r="200" spans="1:7">
      <c r="A200" s="13" t="s">
        <v>406</v>
      </c>
      <c r="B200" s="6" t="s">
        <v>407</v>
      </c>
      <c r="C200" s="2">
        <f t="shared" si="6"/>
        <v>5</v>
      </c>
      <c r="D200" s="7">
        <v>11.44</v>
      </c>
      <c r="E200" s="69">
        <v>20</v>
      </c>
      <c r="F200" s="50">
        <f t="shared" si="7"/>
        <v>32</v>
      </c>
      <c r="G200" s="4"/>
    </row>
    <row r="201" spans="1:7">
      <c r="A201" s="13" t="s">
        <v>55</v>
      </c>
      <c r="B201" s="6" t="s">
        <v>101</v>
      </c>
      <c r="C201" s="2">
        <f t="shared" si="6"/>
        <v>7</v>
      </c>
      <c r="D201" s="7">
        <v>19.662499999999998</v>
      </c>
      <c r="E201" s="69">
        <v>24</v>
      </c>
      <c r="F201" s="50">
        <f t="shared" si="7"/>
        <v>44</v>
      </c>
      <c r="G201" s="4"/>
    </row>
    <row r="202" spans="1:7">
      <c r="A202" s="13" t="s">
        <v>408</v>
      </c>
      <c r="B202" s="6" t="s">
        <v>535</v>
      </c>
      <c r="C202" s="2">
        <f t="shared" si="6"/>
        <v>6</v>
      </c>
      <c r="D202" s="7">
        <v>12.512499999999999</v>
      </c>
      <c r="E202" s="69">
        <v>24</v>
      </c>
      <c r="F202" s="50">
        <f t="shared" si="7"/>
        <v>37</v>
      </c>
      <c r="G202" s="4"/>
    </row>
    <row r="203" spans="1:7">
      <c r="A203" s="13" t="s">
        <v>409</v>
      </c>
      <c r="B203" s="6" t="s">
        <v>410</v>
      </c>
      <c r="C203" s="2">
        <f t="shared" si="6"/>
        <v>5</v>
      </c>
      <c r="D203" s="7">
        <v>10.3675</v>
      </c>
      <c r="E203" s="69">
        <v>21</v>
      </c>
      <c r="F203" s="50">
        <f t="shared" si="7"/>
        <v>32</v>
      </c>
      <c r="G203" s="4"/>
    </row>
    <row r="204" spans="1:7">
      <c r="A204" s="13" t="s">
        <v>56</v>
      </c>
      <c r="B204" s="6" t="s">
        <v>530</v>
      </c>
      <c r="C204" s="2">
        <f t="shared" si="6"/>
        <v>6</v>
      </c>
      <c r="D204" s="7">
        <v>13.942499999999999</v>
      </c>
      <c r="E204" s="69">
        <v>26</v>
      </c>
      <c r="F204" s="50">
        <f t="shared" ref="F204:F211" si="8">ROUNDUP(SUM(D204:E204),0)</f>
        <v>40</v>
      </c>
      <c r="G204" s="4"/>
    </row>
    <row r="205" spans="1:7">
      <c r="A205" s="13" t="s">
        <v>411</v>
      </c>
      <c r="B205" s="6" t="s">
        <v>412</v>
      </c>
      <c r="C205" s="2">
        <f t="shared" si="6"/>
        <v>5</v>
      </c>
      <c r="D205" s="7">
        <v>10.3675</v>
      </c>
      <c r="E205" s="69">
        <v>2</v>
      </c>
      <c r="F205" s="50">
        <f t="shared" si="8"/>
        <v>13</v>
      </c>
      <c r="G205" s="4"/>
    </row>
    <row r="206" spans="1:7">
      <c r="A206" s="13" t="s">
        <v>413</v>
      </c>
      <c r="B206" s="6" t="s">
        <v>414</v>
      </c>
      <c r="C206" s="2">
        <f t="shared" si="6"/>
        <v>7</v>
      </c>
      <c r="D206" s="7">
        <v>12.154999999999999</v>
      </c>
      <c r="E206" s="69">
        <v>31</v>
      </c>
      <c r="F206" s="50">
        <f t="shared" si="8"/>
        <v>44</v>
      </c>
      <c r="G206" s="4"/>
    </row>
    <row r="207" spans="1:7">
      <c r="A207" s="13" t="s">
        <v>415</v>
      </c>
      <c r="B207" s="6" t="s">
        <v>416</v>
      </c>
      <c r="C207" s="2">
        <f t="shared" si="6"/>
        <v>7</v>
      </c>
      <c r="D207" s="7">
        <v>17.517499999999998</v>
      </c>
      <c r="E207" s="69">
        <v>26</v>
      </c>
      <c r="F207" s="50">
        <f t="shared" si="8"/>
        <v>44</v>
      </c>
      <c r="G207" s="4"/>
    </row>
    <row r="208" spans="1:7">
      <c r="A208" s="13" t="s">
        <v>417</v>
      </c>
      <c r="B208" s="6" t="s">
        <v>418</v>
      </c>
      <c r="C208" s="2">
        <f t="shared" si="6"/>
        <v>5</v>
      </c>
      <c r="D208" s="7">
        <v>12.512499999999999</v>
      </c>
      <c r="E208" s="69">
        <v>8</v>
      </c>
      <c r="F208" s="50">
        <f t="shared" si="8"/>
        <v>21</v>
      </c>
      <c r="G208" s="4"/>
    </row>
    <row r="209" spans="1:7">
      <c r="A209" s="13" t="s">
        <v>419</v>
      </c>
      <c r="B209" s="6" t="s">
        <v>420</v>
      </c>
      <c r="C209" s="2">
        <f t="shared" si="6"/>
        <v>5</v>
      </c>
      <c r="D209" s="7">
        <v>13.942499999999999</v>
      </c>
      <c r="E209" s="69">
        <v>3</v>
      </c>
      <c r="F209" s="50">
        <f t="shared" si="8"/>
        <v>17</v>
      </c>
      <c r="G209" s="4"/>
    </row>
    <row r="210" spans="1:7">
      <c r="A210" s="13" t="s">
        <v>421</v>
      </c>
      <c r="B210" s="6" t="s">
        <v>422</v>
      </c>
      <c r="C210" s="2">
        <f t="shared" si="6"/>
        <v>5</v>
      </c>
      <c r="D210" s="7">
        <v>16.087499999999999</v>
      </c>
      <c r="E210" s="69">
        <v>8</v>
      </c>
      <c r="F210" s="50">
        <f t="shared" si="8"/>
        <v>25</v>
      </c>
      <c r="G210" s="4"/>
    </row>
    <row r="211" spans="1:7">
      <c r="A211" s="13" t="s">
        <v>423</v>
      </c>
      <c r="B211" s="6" t="s">
        <v>424</v>
      </c>
      <c r="C211" s="2">
        <f t="shared" si="6"/>
        <v>6</v>
      </c>
      <c r="D211" s="7">
        <v>13.227499999999999</v>
      </c>
      <c r="E211" s="69">
        <v>28</v>
      </c>
      <c r="F211" s="50">
        <f t="shared" si="8"/>
        <v>42</v>
      </c>
      <c r="G211" s="4"/>
    </row>
    <row r="212" spans="1:7">
      <c r="A212" s="13" t="s">
        <v>425</v>
      </c>
      <c r="B212" s="6" t="s">
        <v>531</v>
      </c>
      <c r="C212" s="2">
        <f t="shared" si="6"/>
        <v>6</v>
      </c>
      <c r="D212" s="7">
        <v>12.154999999999999</v>
      </c>
      <c r="E212" s="69">
        <v>26</v>
      </c>
      <c r="F212" s="50">
        <f t="shared" ref="F212:F216" si="9">ROUNDUP(SUM(D212:E212),0)</f>
        <v>39</v>
      </c>
      <c r="G212" s="4"/>
    </row>
    <row r="213" spans="1:7">
      <c r="A213" s="13" t="s">
        <v>426</v>
      </c>
      <c r="B213" s="6" t="s">
        <v>427</v>
      </c>
      <c r="C213" s="2">
        <f t="shared" si="6"/>
        <v>6</v>
      </c>
      <c r="D213" s="7">
        <v>10.3675</v>
      </c>
      <c r="E213" s="69">
        <v>25</v>
      </c>
      <c r="F213" s="50">
        <f t="shared" si="9"/>
        <v>36</v>
      </c>
      <c r="G213" s="4"/>
    </row>
    <row r="214" spans="1:7">
      <c r="A214" s="13" t="s">
        <v>428</v>
      </c>
      <c r="B214" s="6" t="s">
        <v>429</v>
      </c>
      <c r="C214" s="2">
        <f t="shared" si="6"/>
        <v>6</v>
      </c>
      <c r="D214" s="7">
        <v>12.87</v>
      </c>
      <c r="E214" s="69">
        <v>28</v>
      </c>
      <c r="F214" s="50">
        <f t="shared" si="9"/>
        <v>41</v>
      </c>
      <c r="G214" s="4"/>
    </row>
    <row r="215" spans="1:7">
      <c r="A215" s="13" t="s">
        <v>430</v>
      </c>
      <c r="B215" s="6" t="s">
        <v>431</v>
      </c>
      <c r="C215" s="2">
        <f t="shared" si="6"/>
        <v>5</v>
      </c>
      <c r="D215" s="7">
        <v>12.87</v>
      </c>
      <c r="E215" s="69">
        <v>16</v>
      </c>
      <c r="F215" s="50">
        <f t="shared" si="9"/>
        <v>29</v>
      </c>
      <c r="G215" s="4"/>
    </row>
    <row r="216" spans="1:7">
      <c r="A216" s="13" t="s">
        <v>432</v>
      </c>
      <c r="B216" s="6" t="s">
        <v>433</v>
      </c>
      <c r="C216" s="2">
        <f t="shared" si="6"/>
        <v>5</v>
      </c>
      <c r="D216" s="7">
        <v>12.512499999999999</v>
      </c>
      <c r="E216" s="69">
        <v>14</v>
      </c>
      <c r="F216" s="50">
        <f t="shared" si="9"/>
        <v>27</v>
      </c>
      <c r="G216" s="4"/>
    </row>
    <row r="217" spans="1:7">
      <c r="A217" s="13" t="s">
        <v>434</v>
      </c>
      <c r="B217" s="6" t="s">
        <v>93</v>
      </c>
      <c r="C217" s="2">
        <f t="shared" si="6"/>
        <v>6</v>
      </c>
      <c r="D217" s="7">
        <v>11.0825</v>
      </c>
      <c r="E217" s="69">
        <v>30</v>
      </c>
      <c r="F217" s="50">
        <f t="shared" ref="F217:F237" si="10">ROUNDUP(SUM(D217:E217),0)</f>
        <v>42</v>
      </c>
      <c r="G217" s="4"/>
    </row>
    <row r="218" spans="1:7">
      <c r="A218" s="13" t="s">
        <v>435</v>
      </c>
      <c r="B218" s="6" t="s">
        <v>436</v>
      </c>
      <c r="C218" s="2">
        <f t="shared" si="6"/>
        <v>5</v>
      </c>
      <c r="D218" s="7">
        <v>17.875</v>
      </c>
      <c r="E218" s="69">
        <v>12</v>
      </c>
      <c r="F218" s="50">
        <f t="shared" si="10"/>
        <v>30</v>
      </c>
      <c r="G218" s="4"/>
    </row>
    <row r="219" spans="1:7">
      <c r="A219" s="13" t="s">
        <v>437</v>
      </c>
      <c r="B219" s="6" t="s">
        <v>532</v>
      </c>
      <c r="C219" s="2">
        <f t="shared" si="6"/>
        <v>5</v>
      </c>
      <c r="D219" s="7">
        <v>13.227499999999999</v>
      </c>
      <c r="E219" s="69">
        <v>14</v>
      </c>
      <c r="F219" s="50">
        <f t="shared" si="10"/>
        <v>28</v>
      </c>
      <c r="G219" s="4"/>
    </row>
    <row r="220" spans="1:7">
      <c r="A220" s="13" t="s">
        <v>438</v>
      </c>
      <c r="B220" s="6" t="s">
        <v>439</v>
      </c>
      <c r="C220" s="2">
        <f t="shared" si="6"/>
        <v>5</v>
      </c>
      <c r="D220" s="7">
        <v>11.0825</v>
      </c>
      <c r="E220" s="69">
        <v>16</v>
      </c>
      <c r="F220" s="50">
        <f t="shared" si="10"/>
        <v>28</v>
      </c>
      <c r="G220" s="4"/>
    </row>
    <row r="221" spans="1:7">
      <c r="A221" s="13" t="s">
        <v>440</v>
      </c>
      <c r="B221" s="6" t="s">
        <v>441</v>
      </c>
      <c r="C221" s="2">
        <f t="shared" si="6"/>
        <v>7</v>
      </c>
      <c r="D221" s="7">
        <v>20</v>
      </c>
      <c r="E221" s="69">
        <v>24</v>
      </c>
      <c r="F221" s="50">
        <f t="shared" si="10"/>
        <v>44</v>
      </c>
      <c r="G221" s="4"/>
    </row>
    <row r="222" spans="1:7">
      <c r="A222" s="13" t="s">
        <v>442</v>
      </c>
      <c r="B222" s="6" t="s">
        <v>537</v>
      </c>
      <c r="C222" s="2">
        <f t="shared" si="6"/>
        <v>5</v>
      </c>
      <c r="D222" s="7">
        <v>14.299999999999999</v>
      </c>
      <c r="E222" s="69">
        <v>10</v>
      </c>
      <c r="F222" s="50">
        <f t="shared" si="10"/>
        <v>25</v>
      </c>
      <c r="G222" s="4"/>
    </row>
    <row r="223" spans="1:7">
      <c r="A223" s="13" t="s">
        <v>58</v>
      </c>
      <c r="B223" s="6" t="s">
        <v>66</v>
      </c>
      <c r="C223" s="2">
        <f t="shared" si="6"/>
        <v>5</v>
      </c>
      <c r="D223" s="7">
        <v>11.797499999999999</v>
      </c>
      <c r="E223" s="69">
        <v>17</v>
      </c>
      <c r="F223" s="50">
        <f t="shared" si="10"/>
        <v>29</v>
      </c>
      <c r="G223" s="4"/>
    </row>
    <row r="224" spans="1:7">
      <c r="A224" s="13" t="s">
        <v>59</v>
      </c>
      <c r="B224" s="6" t="s">
        <v>86</v>
      </c>
      <c r="C224" s="2">
        <f t="shared" ref="C224:C275" si="11">IF(F224&lt;36,5,IF(F224&lt;43,6,IF(F224&lt;50,7,IF(F224&lt;57,8,IF(F224&lt;64,9,10)))))</f>
        <v>6</v>
      </c>
      <c r="D224" s="7">
        <v>12.87</v>
      </c>
      <c r="E224" s="69">
        <v>28</v>
      </c>
      <c r="F224" s="50">
        <f t="shared" si="10"/>
        <v>41</v>
      </c>
      <c r="G224" s="4"/>
    </row>
    <row r="225" spans="1:7">
      <c r="A225" s="13" t="s">
        <v>443</v>
      </c>
      <c r="B225" s="6" t="s">
        <v>444</v>
      </c>
      <c r="C225" s="2">
        <f t="shared" si="11"/>
        <v>5</v>
      </c>
      <c r="D225" s="7">
        <v>10.725</v>
      </c>
      <c r="E225" s="69">
        <v>8</v>
      </c>
      <c r="F225" s="50">
        <f t="shared" si="10"/>
        <v>19</v>
      </c>
      <c r="G225" s="4"/>
    </row>
    <row r="226" spans="1:7">
      <c r="A226" s="13" t="s">
        <v>445</v>
      </c>
      <c r="B226" s="6" t="s">
        <v>446</v>
      </c>
      <c r="C226" s="2">
        <f t="shared" si="11"/>
        <v>6</v>
      </c>
      <c r="D226" s="7">
        <v>14.657499999999999</v>
      </c>
      <c r="E226" s="69">
        <v>24</v>
      </c>
      <c r="F226" s="50">
        <f t="shared" si="10"/>
        <v>39</v>
      </c>
      <c r="G226" s="4"/>
    </row>
    <row r="227" spans="1:7">
      <c r="A227" s="13" t="s">
        <v>447</v>
      </c>
      <c r="B227" s="6" t="s">
        <v>448</v>
      </c>
      <c r="C227" s="2">
        <f t="shared" si="11"/>
        <v>6</v>
      </c>
      <c r="D227" s="7">
        <v>15.729999999999999</v>
      </c>
      <c r="E227" s="69">
        <v>24</v>
      </c>
      <c r="F227" s="50">
        <f t="shared" si="10"/>
        <v>40</v>
      </c>
      <c r="G227" s="4"/>
    </row>
    <row r="228" spans="1:7">
      <c r="A228" s="13" t="s">
        <v>449</v>
      </c>
      <c r="B228" s="6" t="s">
        <v>450</v>
      </c>
      <c r="C228" s="2">
        <f t="shared" si="11"/>
        <v>5</v>
      </c>
      <c r="D228" s="7">
        <v>13.227499999999999</v>
      </c>
      <c r="E228" s="69">
        <v>2</v>
      </c>
      <c r="F228" s="50">
        <f t="shared" si="10"/>
        <v>16</v>
      </c>
      <c r="G228" s="4"/>
    </row>
    <row r="229" spans="1:7">
      <c r="A229" s="13" t="s">
        <v>451</v>
      </c>
      <c r="B229" s="6" t="s">
        <v>452</v>
      </c>
      <c r="C229" s="2">
        <f t="shared" si="11"/>
        <v>5</v>
      </c>
      <c r="D229" s="7">
        <v>11.797499999999999</v>
      </c>
      <c r="E229" s="69">
        <v>13</v>
      </c>
      <c r="F229" s="50">
        <f t="shared" si="10"/>
        <v>25</v>
      </c>
      <c r="G229" s="4"/>
    </row>
    <row r="230" spans="1:7">
      <c r="A230" s="13" t="s">
        <v>453</v>
      </c>
      <c r="B230" s="6" t="s">
        <v>454</v>
      </c>
      <c r="C230" s="2">
        <f t="shared" si="11"/>
        <v>5</v>
      </c>
      <c r="D230" s="7">
        <v>11.797499999999999</v>
      </c>
      <c r="E230" s="69">
        <v>14</v>
      </c>
      <c r="F230" s="50">
        <f t="shared" si="10"/>
        <v>26</v>
      </c>
      <c r="G230" s="4"/>
    </row>
    <row r="231" spans="1:7">
      <c r="A231" s="13" t="s">
        <v>455</v>
      </c>
      <c r="B231" s="6" t="s">
        <v>543</v>
      </c>
      <c r="C231" s="2">
        <f t="shared" si="11"/>
        <v>7</v>
      </c>
      <c r="D231" s="7">
        <v>10.725</v>
      </c>
      <c r="E231" s="69">
        <v>34</v>
      </c>
      <c r="F231" s="50">
        <f t="shared" si="10"/>
        <v>45</v>
      </c>
      <c r="G231" s="4"/>
    </row>
    <row r="232" spans="1:7">
      <c r="A232" s="13" t="s">
        <v>456</v>
      </c>
      <c r="B232" s="6" t="s">
        <v>88</v>
      </c>
      <c r="C232" s="2">
        <f t="shared" si="11"/>
        <v>6</v>
      </c>
      <c r="D232" s="7">
        <v>11.797499999999999</v>
      </c>
      <c r="E232" s="69">
        <v>29</v>
      </c>
      <c r="F232" s="50">
        <f t="shared" si="10"/>
        <v>41</v>
      </c>
      <c r="G232" s="4"/>
    </row>
    <row r="233" spans="1:7">
      <c r="A233" s="13" t="s">
        <v>457</v>
      </c>
      <c r="B233" s="6" t="s">
        <v>458</v>
      </c>
      <c r="C233" s="2">
        <f t="shared" si="11"/>
        <v>6</v>
      </c>
      <c r="D233" s="7">
        <v>12.512499999999999</v>
      </c>
      <c r="E233" s="69">
        <v>23</v>
      </c>
      <c r="F233" s="50">
        <f t="shared" si="10"/>
        <v>36</v>
      </c>
      <c r="G233" s="4"/>
    </row>
    <row r="234" spans="1:7">
      <c r="A234" s="13" t="s">
        <v>459</v>
      </c>
      <c r="B234" s="6" t="s">
        <v>460</v>
      </c>
      <c r="C234" s="2">
        <f t="shared" si="11"/>
        <v>6</v>
      </c>
      <c r="D234" s="7">
        <v>15.372499999999999</v>
      </c>
      <c r="E234" s="69">
        <v>24</v>
      </c>
      <c r="F234" s="50">
        <f t="shared" si="10"/>
        <v>40</v>
      </c>
      <c r="G234" s="4"/>
    </row>
    <row r="235" spans="1:7">
      <c r="A235" s="13" t="s">
        <v>461</v>
      </c>
      <c r="B235" s="6" t="s">
        <v>462</v>
      </c>
      <c r="C235" s="2">
        <f t="shared" si="11"/>
        <v>6</v>
      </c>
      <c r="D235" s="7">
        <v>11.0825</v>
      </c>
      <c r="E235" s="69">
        <v>28</v>
      </c>
      <c r="F235" s="50">
        <f t="shared" si="10"/>
        <v>40</v>
      </c>
      <c r="G235" s="4"/>
    </row>
    <row r="236" spans="1:7">
      <c r="A236" s="13" t="s">
        <v>463</v>
      </c>
      <c r="B236" s="6" t="s">
        <v>464</v>
      </c>
      <c r="C236" s="2">
        <f t="shared" si="11"/>
        <v>5</v>
      </c>
      <c r="D236" s="7">
        <v>10.725</v>
      </c>
      <c r="E236" s="69">
        <v>3</v>
      </c>
      <c r="F236" s="50">
        <f t="shared" si="10"/>
        <v>14</v>
      </c>
      <c r="G236" s="4"/>
    </row>
    <row r="237" spans="1:7">
      <c r="A237" s="13" t="s">
        <v>465</v>
      </c>
      <c r="B237" s="6" t="s">
        <v>466</v>
      </c>
      <c r="C237" s="2">
        <f t="shared" si="11"/>
        <v>6</v>
      </c>
      <c r="D237" s="7">
        <v>14.657499999999999</v>
      </c>
      <c r="E237" s="69">
        <v>21</v>
      </c>
      <c r="F237" s="50">
        <f t="shared" si="10"/>
        <v>36</v>
      </c>
      <c r="G237" s="4"/>
    </row>
    <row r="238" spans="1:7">
      <c r="A238" s="13" t="s">
        <v>467</v>
      </c>
      <c r="B238" s="6" t="s">
        <v>529</v>
      </c>
      <c r="C238" s="2">
        <f t="shared" si="11"/>
        <v>5</v>
      </c>
      <c r="D238" s="7">
        <v>11.797499999999999</v>
      </c>
      <c r="E238" s="69">
        <v>12</v>
      </c>
      <c r="F238" s="50">
        <f t="shared" ref="F238:F275" si="12">ROUNDUP(SUM(D238:E238),0)</f>
        <v>24</v>
      </c>
      <c r="G238" s="4"/>
    </row>
    <row r="239" spans="1:7">
      <c r="A239" s="13" t="s">
        <v>468</v>
      </c>
      <c r="B239" s="6" t="s">
        <v>469</v>
      </c>
      <c r="C239" s="2">
        <f t="shared" si="11"/>
        <v>5</v>
      </c>
      <c r="D239" s="7">
        <v>15.014999999999999</v>
      </c>
      <c r="E239" s="69">
        <v>10</v>
      </c>
      <c r="F239" s="50">
        <f t="shared" si="12"/>
        <v>26</v>
      </c>
      <c r="G239" s="4"/>
    </row>
    <row r="240" spans="1:7">
      <c r="A240" s="13" t="s">
        <v>60</v>
      </c>
      <c r="B240" s="6" t="s">
        <v>470</v>
      </c>
      <c r="C240" s="2">
        <f t="shared" si="11"/>
        <v>6</v>
      </c>
      <c r="D240" s="7">
        <v>18.59</v>
      </c>
      <c r="E240" s="69">
        <v>20</v>
      </c>
      <c r="F240" s="50">
        <f t="shared" si="12"/>
        <v>39</v>
      </c>
      <c r="G240" s="4"/>
    </row>
    <row r="241" spans="1:7">
      <c r="A241" s="13" t="s">
        <v>471</v>
      </c>
      <c r="B241" s="6" t="s">
        <v>472</v>
      </c>
      <c r="C241" s="2">
        <f t="shared" si="11"/>
        <v>5</v>
      </c>
      <c r="D241" s="7">
        <v>14.299999999999999</v>
      </c>
      <c r="E241" s="69"/>
      <c r="F241" s="50">
        <f t="shared" si="12"/>
        <v>15</v>
      </c>
      <c r="G241" s="4"/>
    </row>
    <row r="242" spans="1:7">
      <c r="A242" s="13" t="s">
        <v>61</v>
      </c>
      <c r="B242" s="6" t="s">
        <v>98</v>
      </c>
      <c r="C242" s="2">
        <f t="shared" si="11"/>
        <v>5</v>
      </c>
      <c r="D242" s="7">
        <v>16.802499999999998</v>
      </c>
      <c r="E242" s="69">
        <v>14</v>
      </c>
      <c r="F242" s="50">
        <f t="shared" si="12"/>
        <v>31</v>
      </c>
      <c r="G242" s="4"/>
    </row>
    <row r="243" spans="1:7">
      <c r="A243" s="13" t="s">
        <v>473</v>
      </c>
      <c r="B243" s="6" t="s">
        <v>474</v>
      </c>
      <c r="C243" s="2">
        <f t="shared" si="11"/>
        <v>5</v>
      </c>
      <c r="D243" s="7">
        <v>20</v>
      </c>
      <c r="E243" s="69">
        <v>13</v>
      </c>
      <c r="F243" s="50">
        <f t="shared" si="12"/>
        <v>33</v>
      </c>
      <c r="G243" s="4"/>
    </row>
    <row r="244" spans="1:7">
      <c r="A244" s="13" t="s">
        <v>475</v>
      </c>
      <c r="B244" s="6" t="s">
        <v>343</v>
      </c>
      <c r="C244" s="2">
        <f t="shared" si="11"/>
        <v>5</v>
      </c>
      <c r="D244" s="7">
        <v>10.3675</v>
      </c>
      <c r="E244" s="69">
        <v>14</v>
      </c>
      <c r="F244" s="50">
        <f t="shared" si="12"/>
        <v>25</v>
      </c>
      <c r="G244" s="4"/>
    </row>
    <row r="245" spans="1:7">
      <c r="A245" s="13" t="s">
        <v>62</v>
      </c>
      <c r="B245" s="6" t="s">
        <v>87</v>
      </c>
      <c r="C245" s="2">
        <f t="shared" si="11"/>
        <v>5</v>
      </c>
      <c r="D245" s="7">
        <v>14.657499999999999</v>
      </c>
      <c r="E245" s="69"/>
      <c r="F245" s="50">
        <f t="shared" si="12"/>
        <v>15</v>
      </c>
      <c r="G245" s="4"/>
    </row>
    <row r="246" spans="1:7">
      <c r="A246" s="13" t="s">
        <v>476</v>
      </c>
      <c r="B246" s="6" t="s">
        <v>477</v>
      </c>
      <c r="C246" s="2">
        <f t="shared" si="11"/>
        <v>5</v>
      </c>
      <c r="D246" s="7">
        <v>12.154999999999999</v>
      </c>
      <c r="E246" s="69">
        <v>7</v>
      </c>
      <c r="F246" s="50">
        <f t="shared" si="12"/>
        <v>20</v>
      </c>
      <c r="G246" s="4"/>
    </row>
    <row r="247" spans="1:7">
      <c r="A247" s="13" t="s">
        <v>478</v>
      </c>
      <c r="B247" s="6" t="s">
        <v>479</v>
      </c>
      <c r="C247" s="2">
        <f t="shared" si="11"/>
        <v>5</v>
      </c>
      <c r="D247" s="7">
        <v>12.154999999999999</v>
      </c>
      <c r="E247" s="69">
        <v>4</v>
      </c>
      <c r="F247" s="50">
        <f t="shared" si="12"/>
        <v>17</v>
      </c>
      <c r="G247" s="4"/>
    </row>
    <row r="248" spans="1:7">
      <c r="A248" s="13" t="s">
        <v>480</v>
      </c>
      <c r="B248" s="6" t="s">
        <v>481</v>
      </c>
      <c r="C248" s="2">
        <f t="shared" si="11"/>
        <v>5</v>
      </c>
      <c r="D248" s="7">
        <v>15.729999999999999</v>
      </c>
      <c r="E248" s="69">
        <v>4</v>
      </c>
      <c r="F248" s="50">
        <f t="shared" si="12"/>
        <v>20</v>
      </c>
      <c r="G248" s="4"/>
    </row>
    <row r="249" spans="1:7">
      <c r="A249" s="13" t="s">
        <v>482</v>
      </c>
      <c r="B249" s="6" t="s">
        <v>483</v>
      </c>
      <c r="C249" s="2">
        <f t="shared" si="11"/>
        <v>7</v>
      </c>
      <c r="D249" s="7">
        <v>12.512499999999999</v>
      </c>
      <c r="E249" s="69">
        <v>31</v>
      </c>
      <c r="F249" s="50">
        <f t="shared" si="12"/>
        <v>44</v>
      </c>
      <c r="G249" s="4"/>
    </row>
    <row r="250" spans="1:7">
      <c r="A250" s="13" t="s">
        <v>484</v>
      </c>
      <c r="B250" s="6" t="s">
        <v>485</v>
      </c>
      <c r="C250" s="2">
        <f t="shared" si="11"/>
        <v>7</v>
      </c>
      <c r="D250" s="7">
        <v>13.227499999999999</v>
      </c>
      <c r="E250" s="69">
        <v>32</v>
      </c>
      <c r="F250" s="50">
        <f t="shared" si="12"/>
        <v>46</v>
      </c>
      <c r="G250" s="4"/>
    </row>
    <row r="251" spans="1:7">
      <c r="A251" s="13" t="s">
        <v>486</v>
      </c>
      <c r="B251" s="6" t="s">
        <v>487</v>
      </c>
      <c r="C251" s="2">
        <f t="shared" si="11"/>
        <v>6</v>
      </c>
      <c r="D251" s="7">
        <v>13.584999999999999</v>
      </c>
      <c r="E251" s="69">
        <v>24</v>
      </c>
      <c r="F251" s="50">
        <f t="shared" si="12"/>
        <v>38</v>
      </c>
      <c r="G251" s="4"/>
    </row>
    <row r="252" spans="1:7">
      <c r="A252" s="13" t="s">
        <v>488</v>
      </c>
      <c r="B252" s="6" t="s">
        <v>489</v>
      </c>
      <c r="C252" s="2">
        <f t="shared" si="11"/>
        <v>5</v>
      </c>
      <c r="D252" s="7">
        <v>12.512499999999999</v>
      </c>
      <c r="E252" s="69">
        <v>15</v>
      </c>
      <c r="F252" s="50">
        <f t="shared" si="12"/>
        <v>28</v>
      </c>
      <c r="G252" s="4"/>
    </row>
    <row r="253" spans="1:7">
      <c r="A253" s="13" t="s">
        <v>490</v>
      </c>
      <c r="B253" s="6" t="s">
        <v>491</v>
      </c>
      <c r="C253" s="2">
        <f t="shared" si="11"/>
        <v>6</v>
      </c>
      <c r="D253" s="7">
        <v>14.299999999999999</v>
      </c>
      <c r="E253" s="69">
        <v>24</v>
      </c>
      <c r="F253" s="50">
        <f t="shared" si="12"/>
        <v>39</v>
      </c>
      <c r="G253" s="4"/>
    </row>
    <row r="254" spans="1:7">
      <c r="A254" s="13" t="s">
        <v>492</v>
      </c>
      <c r="B254" s="6" t="s">
        <v>493</v>
      </c>
      <c r="C254" s="2">
        <f t="shared" si="11"/>
        <v>5</v>
      </c>
      <c r="D254" s="7">
        <v>10.01</v>
      </c>
      <c r="E254" s="69">
        <v>11</v>
      </c>
      <c r="F254" s="50">
        <f t="shared" si="12"/>
        <v>22</v>
      </c>
      <c r="G254" s="4"/>
    </row>
    <row r="255" spans="1:7">
      <c r="A255" s="13" t="s">
        <v>494</v>
      </c>
      <c r="B255" s="6" t="s">
        <v>495</v>
      </c>
      <c r="C255" s="2">
        <f t="shared" si="11"/>
        <v>5</v>
      </c>
      <c r="D255" s="7">
        <v>10.01</v>
      </c>
      <c r="E255" s="69">
        <v>12</v>
      </c>
      <c r="F255" s="50">
        <f t="shared" si="12"/>
        <v>23</v>
      </c>
      <c r="G255" s="4"/>
    </row>
    <row r="256" spans="1:7">
      <c r="A256" s="13" t="s">
        <v>496</v>
      </c>
      <c r="B256" s="6" t="s">
        <v>497</v>
      </c>
      <c r="C256" s="2">
        <f t="shared" si="11"/>
        <v>7</v>
      </c>
      <c r="D256" s="7">
        <v>15.729999999999999</v>
      </c>
      <c r="E256" s="69">
        <v>28</v>
      </c>
      <c r="F256" s="50">
        <f t="shared" si="12"/>
        <v>44</v>
      </c>
      <c r="G256" s="4"/>
    </row>
    <row r="257" spans="1:7">
      <c r="A257" s="13" t="s">
        <v>63</v>
      </c>
      <c r="B257" s="6" t="s">
        <v>99</v>
      </c>
      <c r="C257" s="2">
        <f t="shared" si="11"/>
        <v>5</v>
      </c>
      <c r="D257" s="7">
        <v>12.512499999999999</v>
      </c>
      <c r="E257" s="69">
        <v>19</v>
      </c>
      <c r="F257" s="50">
        <f t="shared" si="12"/>
        <v>32</v>
      </c>
      <c r="G257" s="4"/>
    </row>
    <row r="258" spans="1:7">
      <c r="A258" s="13" t="s">
        <v>498</v>
      </c>
      <c r="B258" s="6" t="s">
        <v>499</v>
      </c>
      <c r="C258" s="2">
        <f t="shared" si="11"/>
        <v>5</v>
      </c>
      <c r="D258" s="7">
        <v>12.512499999999999</v>
      </c>
      <c r="E258" s="69">
        <v>10</v>
      </c>
      <c r="F258" s="50">
        <f t="shared" si="12"/>
        <v>23</v>
      </c>
      <c r="G258" s="4"/>
    </row>
    <row r="259" spans="1:7">
      <c r="A259" s="13" t="s">
        <v>500</v>
      </c>
      <c r="B259" s="6" t="s">
        <v>501</v>
      </c>
      <c r="C259" s="2">
        <f t="shared" si="11"/>
        <v>7</v>
      </c>
      <c r="D259" s="7">
        <v>13.584999999999999</v>
      </c>
      <c r="E259" s="69">
        <v>33</v>
      </c>
      <c r="F259" s="50">
        <f t="shared" si="12"/>
        <v>47</v>
      </c>
      <c r="G259" s="4"/>
    </row>
    <row r="260" spans="1:7">
      <c r="A260" s="13" t="s">
        <v>502</v>
      </c>
      <c r="B260" s="6" t="s">
        <v>503</v>
      </c>
      <c r="C260" s="2">
        <f t="shared" si="11"/>
        <v>5</v>
      </c>
      <c r="D260" s="7">
        <v>10.725</v>
      </c>
      <c r="E260" s="69">
        <v>22</v>
      </c>
      <c r="F260" s="50">
        <f t="shared" si="12"/>
        <v>33</v>
      </c>
      <c r="G260" s="4"/>
    </row>
    <row r="261" spans="1:7">
      <c r="A261" s="13" t="s">
        <v>504</v>
      </c>
      <c r="B261" s="6" t="s">
        <v>505</v>
      </c>
      <c r="C261" s="2">
        <f t="shared" si="11"/>
        <v>5</v>
      </c>
      <c r="D261" s="7">
        <v>15.014999999999999</v>
      </c>
      <c r="E261" s="69">
        <v>2</v>
      </c>
      <c r="F261" s="50">
        <f t="shared" si="12"/>
        <v>18</v>
      </c>
      <c r="G261" s="4"/>
    </row>
    <row r="262" spans="1:7">
      <c r="A262" s="13" t="s">
        <v>506</v>
      </c>
      <c r="B262" s="6" t="s">
        <v>507</v>
      </c>
      <c r="C262" s="2">
        <f t="shared" si="11"/>
        <v>5</v>
      </c>
      <c r="D262" s="7">
        <v>11.0825</v>
      </c>
      <c r="E262" s="69">
        <v>12</v>
      </c>
      <c r="F262" s="50">
        <f t="shared" si="12"/>
        <v>24</v>
      </c>
      <c r="G262" s="4"/>
    </row>
    <row r="263" spans="1:7">
      <c r="A263" s="13" t="s">
        <v>508</v>
      </c>
      <c r="B263" s="6" t="s">
        <v>509</v>
      </c>
      <c r="C263" s="2">
        <f t="shared" si="11"/>
        <v>7</v>
      </c>
      <c r="D263" s="7">
        <v>14.299999999999999</v>
      </c>
      <c r="E263" s="69">
        <v>30</v>
      </c>
      <c r="F263" s="50">
        <f t="shared" si="12"/>
        <v>45</v>
      </c>
      <c r="G263" s="4"/>
    </row>
    <row r="264" spans="1:7">
      <c r="A264" s="13" t="s">
        <v>510</v>
      </c>
      <c r="B264" s="6" t="s">
        <v>511</v>
      </c>
      <c r="C264" s="2">
        <f t="shared" si="11"/>
        <v>5</v>
      </c>
      <c r="D264" s="7">
        <v>10.01</v>
      </c>
      <c r="E264" s="69">
        <v>16</v>
      </c>
      <c r="F264" s="50">
        <f t="shared" si="12"/>
        <v>27</v>
      </c>
      <c r="G264" s="4"/>
    </row>
    <row r="265" spans="1:7">
      <c r="A265" s="13" t="s">
        <v>512</v>
      </c>
      <c r="B265" s="6" t="s">
        <v>513</v>
      </c>
      <c r="C265" s="2">
        <f t="shared" si="11"/>
        <v>5</v>
      </c>
      <c r="D265" s="7">
        <v>12.512499999999999</v>
      </c>
      <c r="E265" s="69">
        <v>6</v>
      </c>
      <c r="F265" s="50">
        <f t="shared" si="12"/>
        <v>19</v>
      </c>
      <c r="G265" s="4"/>
    </row>
    <row r="266" spans="1:7">
      <c r="A266" s="13" t="s">
        <v>514</v>
      </c>
      <c r="B266" s="6" t="s">
        <v>515</v>
      </c>
      <c r="C266" s="2">
        <f t="shared" si="11"/>
        <v>6</v>
      </c>
      <c r="D266" s="7">
        <v>12.512499999999999</v>
      </c>
      <c r="E266" s="69">
        <v>23</v>
      </c>
      <c r="F266" s="50">
        <f t="shared" si="12"/>
        <v>36</v>
      </c>
      <c r="G266" s="4"/>
    </row>
    <row r="267" spans="1:7">
      <c r="A267" s="13" t="s">
        <v>516</v>
      </c>
      <c r="B267" s="6" t="s">
        <v>517</v>
      </c>
      <c r="C267" s="2">
        <f t="shared" si="11"/>
        <v>5</v>
      </c>
      <c r="D267" s="7">
        <v>13.227499999999999</v>
      </c>
      <c r="E267" s="69">
        <v>8</v>
      </c>
      <c r="F267" s="50">
        <f t="shared" si="12"/>
        <v>22</v>
      </c>
      <c r="G267" s="4"/>
    </row>
    <row r="268" spans="1:7">
      <c r="A268" s="13" t="s">
        <v>518</v>
      </c>
      <c r="B268" s="6" t="s">
        <v>540</v>
      </c>
      <c r="C268" s="2">
        <f t="shared" si="11"/>
        <v>5</v>
      </c>
      <c r="D268" s="7">
        <v>12.154999999999999</v>
      </c>
      <c r="E268" s="69">
        <v>5</v>
      </c>
      <c r="F268" s="50">
        <f t="shared" si="12"/>
        <v>18</v>
      </c>
      <c r="G268" s="4"/>
    </row>
    <row r="269" spans="1:7">
      <c r="A269" s="13" t="s">
        <v>519</v>
      </c>
      <c r="B269" s="6" t="s">
        <v>520</v>
      </c>
      <c r="C269" s="2">
        <f t="shared" si="11"/>
        <v>5</v>
      </c>
      <c r="D269" s="7">
        <v>10.01</v>
      </c>
      <c r="E269" s="69">
        <v>16</v>
      </c>
      <c r="F269" s="50">
        <f t="shared" si="12"/>
        <v>27</v>
      </c>
      <c r="G269" s="4"/>
    </row>
    <row r="270" spans="1:7">
      <c r="A270" s="13" t="s">
        <v>521</v>
      </c>
      <c r="B270" s="6" t="s">
        <v>522</v>
      </c>
      <c r="C270" s="2">
        <f t="shared" si="11"/>
        <v>5</v>
      </c>
      <c r="D270" s="7">
        <v>10.725</v>
      </c>
      <c r="E270" s="69">
        <v>7</v>
      </c>
      <c r="F270" s="50">
        <f t="shared" si="12"/>
        <v>18</v>
      </c>
      <c r="G270" s="4"/>
    </row>
    <row r="271" spans="1:7">
      <c r="A271" s="13" t="s">
        <v>64</v>
      </c>
      <c r="B271" s="6" t="s">
        <v>100</v>
      </c>
      <c r="C271" s="2">
        <f t="shared" si="11"/>
        <v>5</v>
      </c>
      <c r="D271" s="7">
        <v>16.087499999999999</v>
      </c>
      <c r="E271" s="69">
        <v>16</v>
      </c>
      <c r="F271" s="50">
        <f t="shared" si="12"/>
        <v>33</v>
      </c>
      <c r="G271" s="4"/>
    </row>
    <row r="272" spans="1:7">
      <c r="A272" s="13" t="s">
        <v>523</v>
      </c>
      <c r="B272" s="6" t="s">
        <v>524</v>
      </c>
      <c r="C272" s="2">
        <f t="shared" si="11"/>
        <v>6</v>
      </c>
      <c r="D272" s="7">
        <v>17.875</v>
      </c>
      <c r="E272" s="69">
        <v>23</v>
      </c>
      <c r="F272" s="50">
        <f t="shared" si="12"/>
        <v>41</v>
      </c>
      <c r="G272" s="4"/>
    </row>
    <row r="273" spans="1:7">
      <c r="A273" s="13" t="s">
        <v>65</v>
      </c>
      <c r="B273" s="6" t="s">
        <v>89</v>
      </c>
      <c r="C273" s="2">
        <f t="shared" si="11"/>
        <v>6</v>
      </c>
      <c r="D273" s="7">
        <v>12.87</v>
      </c>
      <c r="E273" s="69">
        <v>26</v>
      </c>
      <c r="F273" s="50">
        <f t="shared" si="12"/>
        <v>39</v>
      </c>
      <c r="G273" s="4"/>
    </row>
    <row r="274" spans="1:7">
      <c r="A274" s="13" t="s">
        <v>525</v>
      </c>
      <c r="B274" s="6" t="s">
        <v>526</v>
      </c>
      <c r="C274" s="2">
        <f t="shared" si="11"/>
        <v>6</v>
      </c>
      <c r="D274" s="7">
        <v>11.797499999999999</v>
      </c>
      <c r="E274" s="69">
        <v>29</v>
      </c>
      <c r="F274" s="50">
        <f t="shared" si="12"/>
        <v>41</v>
      </c>
      <c r="G274" s="4"/>
    </row>
    <row r="275" spans="1:7">
      <c r="A275" s="13" t="s">
        <v>527</v>
      </c>
      <c r="B275" s="6" t="s">
        <v>533</v>
      </c>
      <c r="C275" s="2">
        <f t="shared" si="11"/>
        <v>5</v>
      </c>
      <c r="D275" s="7">
        <v>14.299999999999999</v>
      </c>
      <c r="E275" s="69">
        <v>10</v>
      </c>
      <c r="F275" s="50">
        <f t="shared" si="12"/>
        <v>25</v>
      </c>
      <c r="G275" s="4"/>
    </row>
  </sheetData>
  <sheetProtection password="CA63" sheet="1" objects="1" scenarios="1"/>
  <sortState ref="A5:H346">
    <sortCondition ref="A5"/>
  </sortState>
  <mergeCells count="1">
    <mergeCell ref="A1:P1"/>
  </mergeCells>
  <phoneticPr fontId="1" type="noConversion"/>
  <conditionalFormatting sqref="C159:C275">
    <cfRule type="expression" priority="63" stopIfTrue="1">
      <formula>$F159=34</formula>
    </cfRule>
  </conditionalFormatting>
  <conditionalFormatting sqref="C159:C275">
    <cfRule type="expression" dxfId="34" priority="61" stopIfTrue="1">
      <formula>$F159=34</formula>
    </cfRule>
  </conditionalFormatting>
  <conditionalFormatting sqref="C7:C155">
    <cfRule type="expression" dxfId="33" priority="70" stopIfTrue="1">
      <formula>$C7*10-$H7&lt;2</formula>
    </cfRule>
  </conditionalFormatting>
  <conditionalFormatting sqref="C159:C275">
    <cfRule type="expression" dxfId="32" priority="56" stopIfTrue="1">
      <formula>$F159=63</formula>
    </cfRule>
    <cfRule type="expression" dxfId="31" priority="57" stopIfTrue="1">
      <formula>$F159=56</formula>
    </cfRule>
    <cfRule type="expression" dxfId="30" priority="58" stopIfTrue="1">
      <formula>$F159=49</formula>
    </cfRule>
    <cfRule type="expression" dxfId="29" priority="59" stopIfTrue="1">
      <formula>$F159=43</formula>
    </cfRule>
    <cfRule type="expression" dxfId="28" priority="60" stopIfTrue="1">
      <formula>$F159=35</formula>
    </cfRule>
  </conditionalFormatting>
  <conditionalFormatting sqref="C159:C275">
    <cfRule type="cellIs" dxfId="27" priority="55" stopIfTrue="1" operator="equal">
      <formula>10</formula>
    </cfRule>
  </conditionalFormatting>
  <conditionalFormatting sqref="C145">
    <cfRule type="expression" dxfId="26" priority="35">
      <formula>$C$145&gt;10</formula>
    </cfRule>
    <cfRule type="expression" dxfId="25" priority="36">
      <formula>$C$145&gt;10</formula>
    </cfRule>
  </conditionalFormatting>
  <conditionalFormatting sqref="C7">
    <cfRule type="expression" dxfId="24" priority="34" stopIfTrue="1">
      <formula>$C7*10-$H7&lt;2</formula>
    </cfRule>
  </conditionalFormatting>
  <conditionalFormatting sqref="C159">
    <cfRule type="expression" priority="32" stopIfTrue="1">
      <formula>$F159=34</formula>
    </cfRule>
  </conditionalFormatting>
  <conditionalFormatting sqref="C159">
    <cfRule type="expression" dxfId="23" priority="31" stopIfTrue="1">
      <formula>$F159=34</formula>
    </cfRule>
  </conditionalFormatting>
  <conditionalFormatting sqref="C159">
    <cfRule type="expression" dxfId="22" priority="26" stopIfTrue="1">
      <formula>$F159=63</formula>
    </cfRule>
    <cfRule type="expression" dxfId="21" priority="27" stopIfTrue="1">
      <formula>$F159=56</formula>
    </cfRule>
    <cfRule type="expression" dxfId="20" priority="28" stopIfTrue="1">
      <formula>$F159=49</formula>
    </cfRule>
    <cfRule type="expression" dxfId="19" priority="29" stopIfTrue="1">
      <formula>$F159=43</formula>
    </cfRule>
    <cfRule type="expression" dxfId="18" priority="30" stopIfTrue="1">
      <formula>$F159=35</formula>
    </cfRule>
  </conditionalFormatting>
  <conditionalFormatting sqref="C159">
    <cfRule type="expression" priority="24" stopIfTrue="1">
      <formula>$F159=34</formula>
    </cfRule>
  </conditionalFormatting>
  <conditionalFormatting sqref="C159">
    <cfRule type="expression" dxfId="17" priority="23" stopIfTrue="1">
      <formula>$F159=34</formula>
    </cfRule>
  </conditionalFormatting>
  <conditionalFormatting sqref="C159">
    <cfRule type="expression" dxfId="16" priority="18" stopIfTrue="1">
      <formula>$F159=63</formula>
    </cfRule>
    <cfRule type="expression" dxfId="15" priority="19" stopIfTrue="1">
      <formula>$F159=56</formula>
    </cfRule>
    <cfRule type="expression" dxfId="14" priority="20" stopIfTrue="1">
      <formula>$F159=49</formula>
    </cfRule>
    <cfRule type="expression" dxfId="13" priority="21" stopIfTrue="1">
      <formula>$F159=43</formula>
    </cfRule>
    <cfRule type="expression" dxfId="12" priority="22" stopIfTrue="1">
      <formula>$F159=35</formula>
    </cfRule>
  </conditionalFormatting>
  <conditionalFormatting sqref="C160:C275">
    <cfRule type="expression" priority="16" stopIfTrue="1">
      <formula>$F160=34</formula>
    </cfRule>
  </conditionalFormatting>
  <conditionalFormatting sqref="C160:C275">
    <cfRule type="expression" dxfId="11" priority="15" stopIfTrue="1">
      <formula>$F160=34</formula>
    </cfRule>
  </conditionalFormatting>
  <conditionalFormatting sqref="C160:C275">
    <cfRule type="expression" dxfId="10" priority="10" stopIfTrue="1">
      <formula>$F160=63</formula>
    </cfRule>
    <cfRule type="expression" dxfId="9" priority="11" stopIfTrue="1">
      <formula>$F160=56</formula>
    </cfRule>
    <cfRule type="expression" dxfId="8" priority="12" stopIfTrue="1">
      <formula>$F160=49</formula>
    </cfRule>
    <cfRule type="expression" dxfId="7" priority="13" stopIfTrue="1">
      <formula>$F160=43</formula>
    </cfRule>
    <cfRule type="expression" dxfId="6" priority="14" stopIfTrue="1">
      <formula>$F160=35</formula>
    </cfRule>
  </conditionalFormatting>
  <conditionalFormatting sqref="C160:C275">
    <cfRule type="expression" priority="8" stopIfTrue="1">
      <formula>$F160=34</formula>
    </cfRule>
  </conditionalFormatting>
  <conditionalFormatting sqref="C160:C275">
    <cfRule type="expression" dxfId="5" priority="7" stopIfTrue="1">
      <formula>$F160=34</formula>
    </cfRule>
  </conditionalFormatting>
  <conditionalFormatting sqref="C160:C275">
    <cfRule type="expression" dxfId="4" priority="2" stopIfTrue="1">
      <formula>$F160=63</formula>
    </cfRule>
    <cfRule type="expression" dxfId="3" priority="3" stopIfTrue="1">
      <formula>$F160=56</formula>
    </cfRule>
    <cfRule type="expression" dxfId="2" priority="4" stopIfTrue="1">
      <formula>$F160=49</formula>
    </cfRule>
    <cfRule type="expression" dxfId="1" priority="5" stopIfTrue="1">
      <formula>$F160=43</formula>
    </cfRule>
    <cfRule type="expression" dxfId="0" priority="6" stopIfTrue="1">
      <formula>$F160=35</formula>
    </cfRule>
  </conditionalFormatting>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B1:E10"/>
  <sheetViews>
    <sheetView showGridLines="0" workbookViewId="0"/>
  </sheetViews>
  <sheetFormatPr defaultRowHeight="12.75"/>
  <cols>
    <col min="1" max="1" width="0.85546875" customWidth="1"/>
    <col min="2" max="2" width="45.140625" customWidth="1"/>
    <col min="3" max="3" width="1.140625" customWidth="1"/>
    <col min="4" max="4" width="3.85546875" customWidth="1"/>
    <col min="5" max="5" width="11.140625" customWidth="1"/>
  </cols>
  <sheetData>
    <row r="1" spans="2:5" ht="25.5">
      <c r="B1" s="39" t="s">
        <v>9</v>
      </c>
      <c r="C1" s="40"/>
      <c r="D1" s="45"/>
      <c r="E1" s="45"/>
    </row>
    <row r="2" spans="2:5">
      <c r="B2" s="39" t="s">
        <v>10</v>
      </c>
      <c r="C2" s="40"/>
      <c r="D2" s="45"/>
      <c r="E2" s="45"/>
    </row>
    <row r="3" spans="2:5">
      <c r="B3" s="41"/>
      <c r="C3" s="41"/>
      <c r="D3" s="46"/>
      <c r="E3" s="46"/>
    </row>
    <row r="4" spans="2:5" ht="51">
      <c r="B4" s="42" t="s">
        <v>11</v>
      </c>
      <c r="C4" s="41"/>
      <c r="D4" s="46"/>
      <c r="E4" s="46"/>
    </row>
    <row r="5" spans="2:5">
      <c r="B5" s="41"/>
      <c r="C5" s="41"/>
      <c r="D5" s="46"/>
      <c r="E5" s="46"/>
    </row>
    <row r="6" spans="2:5" ht="38.25">
      <c r="B6" s="39" t="s">
        <v>12</v>
      </c>
      <c r="C6" s="40"/>
      <c r="D6" s="45"/>
      <c r="E6" s="47" t="s">
        <v>13</v>
      </c>
    </row>
    <row r="7" spans="2:5" ht="13.5" thickBot="1">
      <c r="B7" s="41"/>
      <c r="C7" s="41"/>
      <c r="D7" s="46"/>
      <c r="E7" s="46"/>
    </row>
    <row r="8" spans="2:5" ht="51.75" thickBot="1">
      <c r="B8" s="43" t="s">
        <v>14</v>
      </c>
      <c r="C8" s="44"/>
      <c r="D8" s="48"/>
      <c r="E8" s="49">
        <v>2</v>
      </c>
    </row>
    <row r="9" spans="2:5">
      <c r="B9" s="41"/>
      <c r="C9" s="41"/>
      <c r="D9" s="46"/>
      <c r="E9" s="46"/>
    </row>
    <row r="10" spans="2:5">
      <c r="B10" s="41"/>
      <c r="C10" s="41"/>
      <c r="D10" s="46"/>
      <c r="E10" s="46"/>
    </row>
  </sheetData>
  <phoneticPr fontId="1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ME_okt14-fin</vt:lpstr>
      <vt:lpstr>Compatibility Report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2010-06-18T06:57:16Z</cp:lastPrinted>
  <dcterms:created xsi:type="dcterms:W3CDTF">2009-06-16T13:08:24Z</dcterms:created>
  <dcterms:modified xsi:type="dcterms:W3CDTF">2014-10-07T22:14:40Z</dcterms:modified>
</cp:coreProperties>
</file>