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16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" i="1"/>
  <c r="J5"/>
  <c r="K6"/>
  <c r="K4"/>
  <c r="J4"/>
  <c r="I4"/>
  <c r="I6"/>
  <c r="I5"/>
  <c r="I7" l="1"/>
  <c r="K5"/>
  <c r="J7" l="1"/>
  <c r="K7"/>
  <c r="AG24"/>
  <c r="AG21"/>
</calcChain>
</file>

<file path=xl/sharedStrings.xml><?xml version="1.0" encoding="utf-8"?>
<sst xmlns="http://schemas.openxmlformats.org/spreadsheetml/2006/main" count="59" uniqueCount="51">
  <si>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</si>
  <si>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</si>
  <si>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</si>
  <si>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</si>
  <si>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</si>
  <si>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</si>
  <si>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</si>
  <si>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</si>
  <si>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</si>
  <si>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</si>
  <si>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</si>
  <si>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</si>
  <si>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111157</t>
  </si>
  <si>
    <t>120532</t>
  </si>
  <si>
    <t>Jovana Pavlović</t>
  </si>
  <si>
    <t>130882</t>
  </si>
  <si>
    <t>Mirjana Živković</t>
  </si>
  <si>
    <t>Ocena</t>
  </si>
  <si>
    <t>Katarina Petrović</t>
  </si>
  <si>
    <t>110077</t>
  </si>
  <si>
    <t>Smiljana Milišić</t>
  </si>
  <si>
    <t>110108</t>
  </si>
  <si>
    <t>Jelena Ilijašević</t>
  </si>
  <si>
    <t>110149</t>
  </si>
  <si>
    <t>Radoš Mandić</t>
  </si>
  <si>
    <t>prazna sveska</t>
  </si>
  <si>
    <t>Lana Halilkanovć</t>
  </si>
  <si>
    <t>110765</t>
  </si>
  <si>
    <t>Svetlana Češljar</t>
  </si>
  <si>
    <t>121034</t>
  </si>
  <si>
    <t>Simić Mina</t>
  </si>
  <si>
    <t>130968</t>
  </si>
  <si>
    <t>Milica Šarac</t>
  </si>
  <si>
    <t>091101</t>
  </si>
  <si>
    <t>Marina Zdravković</t>
  </si>
  <si>
    <t>091144</t>
  </si>
  <si>
    <t>Jelena Karapandžić</t>
  </si>
  <si>
    <t>130121</t>
  </si>
  <si>
    <t>Vanja Nikolić</t>
  </si>
  <si>
    <t>130131</t>
  </si>
  <si>
    <t>Milorad Grmuša</t>
  </si>
  <si>
    <t>130210</t>
  </si>
  <si>
    <t>Sanja Milenković</t>
  </si>
  <si>
    <t>130986</t>
  </si>
  <si>
    <t>Dejan Petrović</t>
  </si>
  <si>
    <t>164038</t>
  </si>
  <si>
    <t>Tamara Pavlović</t>
  </si>
  <si>
    <t>164233</t>
  </si>
  <si>
    <t>Bogdan Nikolić</t>
  </si>
  <si>
    <t>3. maj 2018</t>
  </si>
  <si>
    <t>110376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</si>
</sst>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0.00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  <xf numFmtId="0" fontId="0" fillId="3" borderId="6" xfId="0" applyFill="1" applyBorder="1"/>
    <xf numFmtId="0" fontId="6" fillId="3" borderId="6" xfId="0" applyFont="1" applyFill="1" applyBorder="1" applyAlignment="1">
      <alignment horizontal="center"/>
    </xf>
    <xf numFmtId="2" fontId="0" fillId="0" borderId="0" xfId="0" applyNumberFormat="1"/>
    <xf numFmtId="167" fontId="0" fillId="0" borderId="0" xfId="0" applyNumberFormat="1"/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15" fontId="9" fillId="4" borderId="5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workbookViewId="0">
      <selection sqref="A1:C1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>
      <c r="A1" s="29" t="s">
        <v>49</v>
      </c>
      <c r="B1" s="30"/>
      <c r="C1" s="31"/>
      <c r="D1" s="14"/>
      <c r="E1" s="14"/>
      <c r="F1" s="14"/>
      <c r="G1" s="14"/>
    </row>
    <row r="2" spans="1:11" ht="24" thickTop="1">
      <c r="B2" s="3"/>
    </row>
    <row r="3" spans="1:11" ht="18.75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>
      <c r="A4" s="19" t="s">
        <v>1</v>
      </c>
      <c r="B4" s="19" t="s">
        <v>2</v>
      </c>
      <c r="C4" s="20" t="s">
        <v>17</v>
      </c>
      <c r="H4" s="1" t="s">
        <v>5</v>
      </c>
      <c r="I4" s="21">
        <f>+COUNTA(C5:C5:C13)</f>
        <v>9</v>
      </c>
      <c r="J4" s="21">
        <f>+COUNTA(C16:C24)</f>
        <v>9</v>
      </c>
      <c r="K4" s="21">
        <f>+COUNT(C4:C24)</f>
        <v>18</v>
      </c>
    </row>
    <row r="5" spans="1:11">
      <c r="A5" s="16" t="s">
        <v>19</v>
      </c>
      <c r="B5" s="17" t="s">
        <v>20</v>
      </c>
      <c r="C5" s="18">
        <v>5</v>
      </c>
      <c r="H5" s="1" t="s">
        <v>10</v>
      </c>
      <c r="I5" s="21">
        <f>+COUNTA(D4:D13)</f>
        <v>4</v>
      </c>
      <c r="J5" s="21">
        <f>+COUNTA(D16:D24)</f>
        <v>2</v>
      </c>
      <c r="K5" s="21">
        <f>+COUNTA(D4:D24)</f>
        <v>6</v>
      </c>
    </row>
    <row r="6" spans="1:11">
      <c r="A6" s="16" t="s">
        <v>21</v>
      </c>
      <c r="B6" s="17" t="s">
        <v>22</v>
      </c>
      <c r="C6" s="15">
        <v>5</v>
      </c>
      <c r="D6" t="s">
        <v>25</v>
      </c>
      <c r="H6" s="1" t="s">
        <v>7</v>
      </c>
      <c r="I6" s="22">
        <f>+(COUNTIFS(C5:C13,"&gt;5"))</f>
        <v>2</v>
      </c>
      <c r="J6" s="22">
        <f>+(COUNTIFS(C16:C24,"&gt;5"))</f>
        <v>3</v>
      </c>
      <c r="K6" s="22">
        <f>+(COUNTIFS(C4:C26,"&gt;5"))</f>
        <v>5</v>
      </c>
    </row>
    <row r="7" spans="1:11">
      <c r="A7" s="16" t="s">
        <v>23</v>
      </c>
      <c r="B7" s="17" t="s">
        <v>24</v>
      </c>
      <c r="C7" s="15">
        <v>5</v>
      </c>
      <c r="D7" t="s">
        <v>25</v>
      </c>
      <c r="H7" s="1" t="s">
        <v>11</v>
      </c>
      <c r="I7" s="24">
        <f>+I6/(I4-I5)</f>
        <v>0.4</v>
      </c>
      <c r="J7" s="24">
        <f>+J6/(J4-J5)</f>
        <v>0.42857142857142855</v>
      </c>
      <c r="K7" s="24">
        <f t="shared" ref="K7" si="0">+K6/(K4-K5)</f>
        <v>0.41666666666666669</v>
      </c>
    </row>
    <row r="8" spans="1:11">
      <c r="A8" s="16" t="s">
        <v>50</v>
      </c>
      <c r="B8" s="17" t="s">
        <v>26</v>
      </c>
      <c r="C8" s="15">
        <v>7</v>
      </c>
    </row>
    <row r="9" spans="1:11">
      <c r="A9" s="16" t="s">
        <v>27</v>
      </c>
      <c r="B9" s="17" t="s">
        <v>28</v>
      </c>
      <c r="C9" s="15">
        <v>5</v>
      </c>
      <c r="D9" t="s">
        <v>25</v>
      </c>
      <c r="I9" s="27"/>
      <c r="J9" s="28"/>
    </row>
    <row r="10" spans="1:11">
      <c r="A10" s="16" t="s">
        <v>12</v>
      </c>
      <c r="B10" s="17" t="s">
        <v>18</v>
      </c>
      <c r="C10" s="15">
        <v>5</v>
      </c>
    </row>
    <row r="11" spans="1:11">
      <c r="A11" s="16" t="s">
        <v>13</v>
      </c>
      <c r="B11" s="17" t="s">
        <v>14</v>
      </c>
      <c r="C11" s="15">
        <v>5</v>
      </c>
      <c r="D11" t="s">
        <v>25</v>
      </c>
    </row>
    <row r="12" spans="1:11">
      <c r="A12" s="16" t="s">
        <v>29</v>
      </c>
      <c r="B12" s="17" t="s">
        <v>30</v>
      </c>
      <c r="C12" s="15">
        <v>5</v>
      </c>
    </row>
    <row r="13" spans="1:11">
      <c r="A13" s="16" t="s">
        <v>31</v>
      </c>
      <c r="B13" s="25" t="s">
        <v>32</v>
      </c>
      <c r="C13" s="26">
        <v>6</v>
      </c>
      <c r="I13" s="23"/>
    </row>
    <row r="14" spans="1:11" ht="18.75">
      <c r="A14" s="10" t="s">
        <v>9</v>
      </c>
      <c r="B14" s="11"/>
      <c r="C14" s="11"/>
      <c r="E14" s="13"/>
    </row>
    <row r="15" spans="1:11">
      <c r="A15" s="19" t="s">
        <v>1</v>
      </c>
      <c r="B15" s="19" t="s">
        <v>2</v>
      </c>
      <c r="C15" s="20" t="s">
        <v>17</v>
      </c>
      <c r="E15" s="13"/>
    </row>
    <row r="16" spans="1:11">
      <c r="A16" s="16" t="s">
        <v>33</v>
      </c>
      <c r="B16" s="17" t="s">
        <v>34</v>
      </c>
      <c r="C16" s="12">
        <v>5</v>
      </c>
      <c r="D16" t="s">
        <v>25</v>
      </c>
      <c r="E16" s="13"/>
    </row>
    <row r="17" spans="1:33">
      <c r="A17" s="16" t="s">
        <v>35</v>
      </c>
      <c r="B17" s="17" t="s">
        <v>36</v>
      </c>
      <c r="C17" s="12">
        <v>5</v>
      </c>
    </row>
    <row r="18" spans="1:33">
      <c r="A18" s="16" t="s">
        <v>37</v>
      </c>
      <c r="B18" s="17" t="s">
        <v>38</v>
      </c>
      <c r="C18" s="12">
        <v>5</v>
      </c>
      <c r="D18" t="s">
        <v>25</v>
      </c>
    </row>
    <row r="19" spans="1:33">
      <c r="A19" s="16" t="s">
        <v>39</v>
      </c>
      <c r="B19" s="17" t="s">
        <v>40</v>
      </c>
      <c r="C19" s="12">
        <v>6</v>
      </c>
      <c r="E19" s="13"/>
    </row>
    <row r="20" spans="1:33">
      <c r="A20" s="16" t="s">
        <v>41</v>
      </c>
      <c r="B20" s="17" t="s">
        <v>42</v>
      </c>
      <c r="C20" s="12">
        <v>6</v>
      </c>
      <c r="E20" s="13"/>
    </row>
    <row r="21" spans="1:33">
      <c r="A21" s="16" t="s">
        <v>15</v>
      </c>
      <c r="B21" s="17" t="s">
        <v>16</v>
      </c>
      <c r="C21" s="12">
        <v>5</v>
      </c>
      <c r="E21" s="13"/>
      <c r="AG21" t="e">
        <f>IF((#REF!=5),1,0)</f>
        <v>#REF!</v>
      </c>
    </row>
    <row r="22" spans="1:33">
      <c r="A22" s="16" t="s">
        <v>43</v>
      </c>
      <c r="B22" s="17" t="s">
        <v>44</v>
      </c>
      <c r="C22" s="12">
        <v>6</v>
      </c>
      <c r="E22" s="13"/>
    </row>
    <row r="23" spans="1:33">
      <c r="A23" s="16" t="s">
        <v>45</v>
      </c>
      <c r="B23" s="17" t="s">
        <v>46</v>
      </c>
      <c r="C23" s="12">
        <v>5</v>
      </c>
      <c r="D23" s="6"/>
      <c r="E23" s="13"/>
    </row>
    <row r="24" spans="1:33">
      <c r="A24" s="16" t="s">
        <v>47</v>
      </c>
      <c r="B24" s="17" t="s">
        <v>48</v>
      </c>
      <c r="C24" s="12">
        <v>5</v>
      </c>
      <c r="D24" s="6"/>
      <c r="AG24" t="e">
        <f>IF((#REF!=5),1,0)</f>
        <v>#REF!</v>
      </c>
    </row>
    <row r="25" spans="1:33">
      <c r="A25" s="4"/>
      <c r="B25" s="4"/>
      <c r="C25" s="4"/>
      <c r="D25" s="6"/>
    </row>
    <row r="26" spans="1:33">
      <c r="A26" s="4"/>
      <c r="B26" s="4"/>
      <c r="C26" s="4"/>
      <c r="D26" s="6"/>
    </row>
    <row r="27" spans="1:33">
      <c r="A27" s="4"/>
      <c r="B27" s="7"/>
      <c r="C27" s="5"/>
    </row>
    <row r="28" spans="1:33">
      <c r="A28" s="6"/>
      <c r="B28" s="6"/>
      <c r="C28" s="6"/>
    </row>
  </sheetData>
  <sheetProtection password="C9BD" sheet="1" objects="1" scenarios="1"/>
  <sortState ref="A14:D25">
    <sortCondition ref="A14:A25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2018-05-22T10:51:54Z</dcterms:modified>
</cp:coreProperties>
</file>