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1\STARI_C\Documents and Settings\DANA\My Documents\1 FAKNOVISAJT\site_flash\"/>
    </mc:Choice>
  </mc:AlternateContent>
  <xr:revisionPtr revIDLastSave="0" documentId="8_{9A0A2F9D-29AF-417B-AD09-A72327D0B7BD}" xr6:coauthVersionLast="33" xr6:coauthVersionMax="33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J4" i="1" l="1"/>
  <c r="J5" i="1"/>
  <c r="K5" i="1"/>
  <c r="K4" i="1"/>
  <c r="J6" i="1"/>
  <c r="I6" i="1"/>
  <c r="I4" i="1"/>
  <c r="I5" i="1"/>
  <c r="K6" i="1" l="1"/>
  <c r="I7" i="1" l="1"/>
  <c r="J7" i="1" l="1"/>
  <c r="K7" i="1"/>
  <c r="AG55" i="1"/>
</calcChain>
</file>

<file path=xl/sharedStrings.xml><?xml version="1.0" encoding="utf-8"?>
<sst xmlns="http://schemas.openxmlformats.org/spreadsheetml/2006/main" count="105" uniqueCount="93">
  <si>
    <t>Makroekonomski modeli</t>
  </si>
  <si>
    <t>Br. indexa</t>
  </si>
  <si>
    <t>Ime i prezime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</si>
  <si>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</si>
  <si>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</si>
  <si>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</si>
  <si>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</si>
  <si>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</si>
  <si>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</si>
  <si>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</si>
  <si>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</si>
  <si>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</si>
  <si>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120532</t>
  </si>
  <si>
    <t>Jovana Pavlović</t>
  </si>
  <si>
    <t>Ocena</t>
  </si>
  <si>
    <t>110077</t>
  </si>
  <si>
    <t>Smiljana Milišić</t>
  </si>
  <si>
    <t>prazna sveska</t>
  </si>
  <si>
    <t>110765</t>
  </si>
  <si>
    <t>Svetlana Češljar</t>
  </si>
  <si>
    <t>Dragana Dragojević</t>
  </si>
  <si>
    <t>130055</t>
  </si>
  <si>
    <t>130883</t>
  </si>
  <si>
    <t>Teodora Jovičić</t>
  </si>
  <si>
    <t>150254</t>
  </si>
  <si>
    <t>Jovana Graovac</t>
  </si>
  <si>
    <t>150704</t>
  </si>
  <si>
    <t>151063</t>
  </si>
  <si>
    <t>140321</t>
  </si>
  <si>
    <t>Miloš Račić</t>
  </si>
  <si>
    <t>140689</t>
  </si>
  <si>
    <t>Jelena Stević</t>
  </si>
  <si>
    <t>141035</t>
  </si>
  <si>
    <t>Mateja Novaković</t>
  </si>
  <si>
    <t>25. juni 2018</t>
  </si>
  <si>
    <t>110108</t>
  </si>
  <si>
    <t>Jelena Ilijaševć</t>
  </si>
  <si>
    <t>140992</t>
  </si>
  <si>
    <t>Uroš Jovanović</t>
  </si>
  <si>
    <t>141074</t>
  </si>
  <si>
    <t>Igor Kocić</t>
  </si>
  <si>
    <t>Bojan Petrović</t>
  </si>
  <si>
    <t>150553</t>
  </si>
  <si>
    <t>Lenka Dimitrijević</t>
  </si>
  <si>
    <t>Aleksandar Ćurčić</t>
  </si>
  <si>
    <t>150889</t>
  </si>
  <si>
    <t>Stefan Avramović</t>
  </si>
  <si>
    <t>Selena Perković</t>
  </si>
  <si>
    <t>151088</t>
  </si>
  <si>
    <t>Isidora Vukosavljević</t>
  </si>
  <si>
    <t>151134</t>
  </si>
  <si>
    <t>Bojana Nešković</t>
  </si>
  <si>
    <t>151292</t>
  </si>
  <si>
    <t>Andrija Graovac</t>
  </si>
  <si>
    <t>175068</t>
  </si>
  <si>
    <t>Helena Ajvaz</t>
  </si>
  <si>
    <t>Jelena Karapandžić</t>
  </si>
  <si>
    <t>100489</t>
  </si>
  <si>
    <t>Nikola Mladenov</t>
  </si>
  <si>
    <t>100862</t>
  </si>
  <si>
    <t>Jovana Janković</t>
  </si>
  <si>
    <t>111071</t>
  </si>
  <si>
    <t>Ana Tomić</t>
  </si>
  <si>
    <t>120473</t>
  </si>
  <si>
    <t>Anđela Galjak</t>
  </si>
  <si>
    <t>121004</t>
  </si>
  <si>
    <t>Mila Jovanović</t>
  </si>
  <si>
    <t>130104</t>
  </si>
  <si>
    <t>Iva Todorović</t>
  </si>
  <si>
    <t>131238</t>
  </si>
  <si>
    <t>140185</t>
  </si>
  <si>
    <t>Sonja Elezović</t>
  </si>
  <si>
    <t>140808</t>
  </si>
  <si>
    <t>Ana Murišić</t>
  </si>
  <si>
    <t>140932</t>
  </si>
  <si>
    <t>Lazar Savić</t>
  </si>
  <si>
    <t>151027</t>
  </si>
  <si>
    <t>Jovana Juruković</t>
  </si>
  <si>
    <t>151453</t>
  </si>
  <si>
    <t>151465</t>
  </si>
  <si>
    <t>Anđela Sretenović</t>
  </si>
  <si>
    <t>164189</t>
  </si>
  <si>
    <t>Predrag Novaković</t>
  </si>
  <si>
    <t>165070</t>
  </si>
  <si>
    <t>Andrija Kustudić</t>
  </si>
  <si>
    <t>Aleksandra Jerinić</t>
  </si>
  <si>
    <t>174061</t>
  </si>
  <si>
    <t>Milica Šalinović</t>
  </si>
  <si>
    <t>151069</t>
  </si>
  <si>
    <t>Marija Parojčić</t>
  </si>
  <si>
    <t>Marija Čurlić</t>
  </si>
  <si>
    <t>091144</t>
  </si>
  <si>
    <t>150355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</si>
</sst>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164" fontId="0" fillId="0" borderId="0" xfId="1" applyNumberFormat="1" applyFont="1"/>
    <xf numFmtId="0" fontId="5" fillId="0" borderId="0" xfId="0" applyFont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1" xfId="1" applyNumberFormat="1" applyFont="1" applyBorder="1" applyAlignment="1">
      <alignment horizontal="center" vertical="center"/>
    </xf>
    <xf numFmtId="0" fontId="0" fillId="3" borderId="5" xfId="0" applyFill="1" applyBorder="1"/>
    <xf numFmtId="0" fontId="6" fillId="3" borderId="5" xfId="0" applyFont="1" applyFill="1" applyBorder="1" applyAlignment="1">
      <alignment horizontal="center"/>
    </xf>
    <xf numFmtId="2" fontId="0" fillId="0" borderId="0" xfId="0" applyNumberFormat="1"/>
    <xf numFmtId="166" fontId="0" fillId="0" borderId="0" xfId="0" applyNumberFormat="1"/>
    <xf numFmtId="0" fontId="0" fillId="0" borderId="0" xfId="0" quotePrefix="1"/>
    <xf numFmtId="0" fontId="0" fillId="0" borderId="0" xfId="0" quotePrefix="1" applyBorder="1"/>
    <xf numFmtId="15" fontId="9" fillId="4" borderId="2" xfId="0" applyNumberFormat="1" applyFont="1" applyFill="1" applyBorder="1" applyAlignment="1">
      <alignment horizontal="center"/>
    </xf>
    <xf numFmtId="15" fontId="9" fillId="4" borderId="3" xfId="0" applyNumberFormat="1" applyFont="1" applyFill="1" applyBorder="1" applyAlignment="1">
      <alignment horizontal="center"/>
    </xf>
    <xf numFmtId="15" fontId="9" fillId="4" borderId="4" xfId="0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4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H3:K6" totalsRowShown="0">
  <autoFilter ref="H3:K6" xr:uid="{00000000-0009-0000-0100-000002000000}"/>
  <tableColumns count="4">
    <tableColumn id="1" xr3:uid="{00000000-0010-0000-0000-000001000000}" name="statistika" dataDxfId="3"/>
    <tableColumn id="2" xr3:uid="{00000000-0010-0000-0000-000002000000}" name="mm" dataDxfId="2"/>
    <tableColumn id="3" xr3:uid="{00000000-0010-0000-0000-000003000000}" name="mop" dataDxfId="1"/>
    <tableColumn id="4" xr3:uid="{00000000-0010-0000-0000-000004000000}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8"/>
  <sheetViews>
    <sheetView tabSelected="1" workbookViewId="0">
      <selection activeCell="D44" sqref="D44"/>
    </sheetView>
  </sheetViews>
  <sheetFormatPr defaultRowHeight="15" x14ac:dyDescent="0.25"/>
  <cols>
    <col min="1" max="1" width="9.7109375" customWidth="1"/>
    <col min="2" max="2" width="26.140625" customWidth="1"/>
    <col min="3" max="3" width="18.85546875" customWidth="1"/>
    <col min="4" max="4" width="12.5703125" customWidth="1"/>
    <col min="5" max="5" width="10.140625" customWidth="1"/>
    <col min="6" max="6" width="29.7109375" customWidth="1"/>
    <col min="7" max="7" width="11" customWidth="1"/>
    <col min="8" max="8" width="25.85546875" customWidth="1"/>
  </cols>
  <sheetData>
    <row r="1" spans="1:11" ht="24.75" thickTop="1" thickBot="1" x14ac:dyDescent="0.4">
      <c r="A1" s="30" t="s">
        <v>34</v>
      </c>
      <c r="B1" s="31"/>
      <c r="C1" s="32"/>
      <c r="D1" s="14"/>
      <c r="E1" s="14"/>
      <c r="F1" s="14"/>
      <c r="G1" s="14"/>
    </row>
    <row r="2" spans="1:11" ht="24" thickTop="1" x14ac:dyDescent="0.35">
      <c r="B2" s="3"/>
    </row>
    <row r="3" spans="1:11" ht="18.75" x14ac:dyDescent="0.3">
      <c r="A3" s="8" t="s">
        <v>0</v>
      </c>
      <c r="B3" s="9"/>
      <c r="C3" s="9"/>
      <c r="H3" s="2" t="s">
        <v>8</v>
      </c>
      <c r="I3" t="s">
        <v>3</v>
      </c>
      <c r="J3" t="s">
        <v>4</v>
      </c>
      <c r="K3" t="s">
        <v>6</v>
      </c>
    </row>
    <row r="4" spans="1:11" x14ac:dyDescent="0.25">
      <c r="A4" s="18" t="s">
        <v>1</v>
      </c>
      <c r="B4" s="18" t="s">
        <v>2</v>
      </c>
      <c r="C4" s="19" t="s">
        <v>14</v>
      </c>
      <c r="H4" s="1" t="s">
        <v>5</v>
      </c>
      <c r="I4" s="20">
        <f>+COUNTA(C5:C22)</f>
        <v>18</v>
      </c>
      <c r="J4" s="20">
        <f>+COUNTA(C25:C47)</f>
        <v>21</v>
      </c>
      <c r="K4" s="20">
        <f>+COUNT(C4:C47)</f>
        <v>39</v>
      </c>
    </row>
    <row r="5" spans="1:11" x14ac:dyDescent="0.25">
      <c r="A5" s="16" t="s">
        <v>15</v>
      </c>
      <c r="B5" s="17" t="s">
        <v>16</v>
      </c>
      <c r="C5" s="15">
        <v>5</v>
      </c>
      <c r="H5" s="1" t="s">
        <v>10</v>
      </c>
      <c r="I5" s="20">
        <f>+COUNTA(D4:D21)</f>
        <v>2</v>
      </c>
      <c r="J5" s="20">
        <f>+COUNTA(D24:D45)</f>
        <v>8</v>
      </c>
      <c r="K5" s="20">
        <f>+COUNTA(D5:D45)</f>
        <v>10</v>
      </c>
    </row>
    <row r="6" spans="1:11" x14ac:dyDescent="0.25">
      <c r="A6" s="16" t="s">
        <v>35</v>
      </c>
      <c r="B6" s="17" t="s">
        <v>36</v>
      </c>
      <c r="C6" s="15">
        <v>5</v>
      </c>
      <c r="H6" s="1" t="s">
        <v>7</v>
      </c>
      <c r="I6" s="21">
        <f>+(COUNTIFS(C5:C22,"&gt;5"))</f>
        <v>9</v>
      </c>
      <c r="J6" s="21">
        <f>+(COUNTIFS(C25:C47,"&gt;5"))</f>
        <v>7</v>
      </c>
      <c r="K6" s="21">
        <f>+(COUNTIFS(C4:C52,"&gt;5"))</f>
        <v>16</v>
      </c>
    </row>
    <row r="7" spans="1:11" x14ac:dyDescent="0.25">
      <c r="A7" s="16" t="s">
        <v>18</v>
      </c>
      <c r="B7" s="17" t="s">
        <v>19</v>
      </c>
      <c r="C7" s="15">
        <v>5</v>
      </c>
      <c r="H7" s="1" t="s">
        <v>11</v>
      </c>
      <c r="I7" s="23">
        <f>+I6/(I4-I5)</f>
        <v>0.5625</v>
      </c>
      <c r="J7" s="23">
        <f>+J6/(J4-J5)</f>
        <v>0.53846153846153844</v>
      </c>
      <c r="K7" s="23">
        <f t="shared" ref="K7" si="0">+K6/(K4-K5)</f>
        <v>0.55172413793103448</v>
      </c>
    </row>
    <row r="8" spans="1:11" x14ac:dyDescent="0.25">
      <c r="A8" s="16" t="s">
        <v>12</v>
      </c>
      <c r="B8" s="17" t="s">
        <v>13</v>
      </c>
      <c r="C8" s="15">
        <v>5</v>
      </c>
    </row>
    <row r="9" spans="1:11" x14ac:dyDescent="0.25">
      <c r="A9" s="28" t="s">
        <v>21</v>
      </c>
      <c r="B9" s="24" t="s">
        <v>20</v>
      </c>
      <c r="C9" s="25">
        <v>6</v>
      </c>
      <c r="I9" s="26"/>
      <c r="J9" s="27"/>
    </row>
    <row r="10" spans="1:11" x14ac:dyDescent="0.25">
      <c r="A10" s="16" t="s">
        <v>22</v>
      </c>
      <c r="B10" s="17" t="s">
        <v>23</v>
      </c>
      <c r="C10" s="15">
        <v>5</v>
      </c>
    </row>
    <row r="11" spans="1:11" x14ac:dyDescent="0.25">
      <c r="A11" s="16" t="s">
        <v>37</v>
      </c>
      <c r="B11" s="17" t="s">
        <v>38</v>
      </c>
      <c r="C11" s="15">
        <v>5</v>
      </c>
      <c r="D11" t="s">
        <v>17</v>
      </c>
    </row>
    <row r="12" spans="1:11" x14ac:dyDescent="0.25">
      <c r="A12" s="16" t="s">
        <v>39</v>
      </c>
      <c r="B12" s="17" t="s">
        <v>40</v>
      </c>
      <c r="C12" s="15">
        <v>6</v>
      </c>
    </row>
    <row r="13" spans="1:11" x14ac:dyDescent="0.25">
      <c r="A13" s="16" t="s">
        <v>24</v>
      </c>
      <c r="B13" s="17" t="s">
        <v>25</v>
      </c>
      <c r="C13" s="15">
        <v>6</v>
      </c>
    </row>
    <row r="14" spans="1:11" x14ac:dyDescent="0.25">
      <c r="A14" s="16" t="s">
        <v>92</v>
      </c>
      <c r="B14" s="17" t="s">
        <v>41</v>
      </c>
      <c r="C14" s="15">
        <v>6</v>
      </c>
    </row>
    <row r="15" spans="1:11" x14ac:dyDescent="0.25">
      <c r="A15" s="16" t="s">
        <v>42</v>
      </c>
      <c r="B15" s="17" t="s">
        <v>43</v>
      </c>
      <c r="C15" s="15">
        <v>7</v>
      </c>
    </row>
    <row r="16" spans="1:11" x14ac:dyDescent="0.25">
      <c r="A16" s="16" t="s">
        <v>26</v>
      </c>
      <c r="B16" s="17" t="s">
        <v>44</v>
      </c>
      <c r="C16" s="15">
        <v>5</v>
      </c>
    </row>
    <row r="17" spans="1:4" x14ac:dyDescent="0.25">
      <c r="A17" s="16" t="s">
        <v>45</v>
      </c>
      <c r="B17" s="17" t="s">
        <v>46</v>
      </c>
      <c r="C17" s="15">
        <v>8</v>
      </c>
    </row>
    <row r="18" spans="1:4" x14ac:dyDescent="0.25">
      <c r="A18" s="16" t="s">
        <v>27</v>
      </c>
      <c r="B18" s="17" t="s">
        <v>47</v>
      </c>
      <c r="C18" s="15">
        <v>5</v>
      </c>
    </row>
    <row r="19" spans="1:4" x14ac:dyDescent="0.25">
      <c r="A19" s="16" t="s">
        <v>48</v>
      </c>
      <c r="B19" s="17" t="s">
        <v>49</v>
      </c>
      <c r="C19" s="15">
        <v>6</v>
      </c>
    </row>
    <row r="20" spans="1:4" x14ac:dyDescent="0.25">
      <c r="A20" s="16" t="s">
        <v>50</v>
      </c>
      <c r="B20" s="17" t="s">
        <v>51</v>
      </c>
      <c r="C20" s="15">
        <v>7</v>
      </c>
    </row>
    <row r="21" spans="1:4" x14ac:dyDescent="0.25">
      <c r="A21" s="16" t="s">
        <v>52</v>
      </c>
      <c r="B21" s="17" t="s">
        <v>53</v>
      </c>
      <c r="C21" s="15">
        <v>5</v>
      </c>
      <c r="D21" t="s">
        <v>17</v>
      </c>
    </row>
    <row r="22" spans="1:4" x14ac:dyDescent="0.25">
      <c r="A22" s="16" t="s">
        <v>54</v>
      </c>
      <c r="B22" s="17" t="s">
        <v>55</v>
      </c>
      <c r="C22" s="15">
        <v>7</v>
      </c>
    </row>
    <row r="23" spans="1:4" ht="18.75" x14ac:dyDescent="0.3">
      <c r="A23" s="10" t="s">
        <v>9</v>
      </c>
      <c r="B23" s="11"/>
      <c r="C23" s="11"/>
    </row>
    <row r="24" spans="1:4" x14ac:dyDescent="0.25">
      <c r="A24" s="18" t="s">
        <v>1</v>
      </c>
      <c r="B24" s="18" t="s">
        <v>2</v>
      </c>
      <c r="C24" s="19" t="s">
        <v>14</v>
      </c>
    </row>
    <row r="25" spans="1:4" x14ac:dyDescent="0.25">
      <c r="A25" s="16" t="s">
        <v>91</v>
      </c>
      <c r="B25" s="17" t="s">
        <v>56</v>
      </c>
      <c r="C25" s="12">
        <v>8</v>
      </c>
    </row>
    <row r="26" spans="1:4" x14ac:dyDescent="0.25">
      <c r="A26" s="16" t="s">
        <v>57</v>
      </c>
      <c r="B26" s="17" t="s">
        <v>58</v>
      </c>
      <c r="C26" s="12">
        <v>5</v>
      </c>
      <c r="D26" t="s">
        <v>17</v>
      </c>
    </row>
    <row r="27" spans="1:4" x14ac:dyDescent="0.25">
      <c r="A27" s="16" t="s">
        <v>59</v>
      </c>
      <c r="B27" s="17" t="s">
        <v>60</v>
      </c>
      <c r="C27" s="12">
        <v>5</v>
      </c>
    </row>
    <row r="28" spans="1:4" x14ac:dyDescent="0.25">
      <c r="A28" s="16" t="s">
        <v>61</v>
      </c>
      <c r="B28" s="17" t="s">
        <v>62</v>
      </c>
      <c r="C28" s="12">
        <v>5</v>
      </c>
    </row>
    <row r="29" spans="1:4" x14ac:dyDescent="0.25">
      <c r="A29" s="16" t="s">
        <v>63</v>
      </c>
      <c r="B29" s="17" t="s">
        <v>64</v>
      </c>
      <c r="C29" s="12">
        <v>5</v>
      </c>
      <c r="D29" t="s">
        <v>17</v>
      </c>
    </row>
    <row r="30" spans="1:4" x14ac:dyDescent="0.25">
      <c r="A30" s="16" t="s">
        <v>65</v>
      </c>
      <c r="B30" s="17" t="s">
        <v>66</v>
      </c>
      <c r="C30" s="12">
        <v>5</v>
      </c>
      <c r="D30" t="s">
        <v>17</v>
      </c>
    </row>
    <row r="31" spans="1:4" x14ac:dyDescent="0.25">
      <c r="A31" s="16" t="s">
        <v>67</v>
      </c>
      <c r="B31" s="17" t="s">
        <v>68</v>
      </c>
      <c r="C31" s="12">
        <v>6</v>
      </c>
    </row>
    <row r="32" spans="1:4" x14ac:dyDescent="0.25">
      <c r="A32" s="16" t="s">
        <v>69</v>
      </c>
      <c r="B32" s="17" t="s">
        <v>90</v>
      </c>
      <c r="C32" s="12">
        <v>5</v>
      </c>
    </row>
    <row r="33" spans="1:9" x14ac:dyDescent="0.25">
      <c r="A33" s="16" t="s">
        <v>70</v>
      </c>
      <c r="B33" s="17" t="s">
        <v>71</v>
      </c>
      <c r="C33" s="12">
        <v>5</v>
      </c>
      <c r="D33" t="s">
        <v>17</v>
      </c>
    </row>
    <row r="34" spans="1:9" x14ac:dyDescent="0.25">
      <c r="A34" s="16" t="s">
        <v>28</v>
      </c>
      <c r="B34" s="17" t="s">
        <v>29</v>
      </c>
      <c r="C34" s="12">
        <v>6</v>
      </c>
    </row>
    <row r="35" spans="1:9" x14ac:dyDescent="0.25">
      <c r="A35" s="16" t="s">
        <v>30</v>
      </c>
      <c r="B35" s="17" t="s">
        <v>31</v>
      </c>
      <c r="C35" s="12">
        <v>5</v>
      </c>
    </row>
    <row r="36" spans="1:9" x14ac:dyDescent="0.25">
      <c r="A36" s="16" t="s">
        <v>72</v>
      </c>
      <c r="B36" s="17" t="s">
        <v>73</v>
      </c>
      <c r="C36" s="12">
        <v>5</v>
      </c>
    </row>
    <row r="37" spans="1:9" x14ac:dyDescent="0.25">
      <c r="A37" s="16" t="s">
        <v>74</v>
      </c>
      <c r="B37" s="17" t="s">
        <v>75</v>
      </c>
      <c r="C37" s="12">
        <v>5</v>
      </c>
      <c r="D37" t="s">
        <v>17</v>
      </c>
    </row>
    <row r="38" spans="1:9" x14ac:dyDescent="0.25">
      <c r="A38" s="16" t="s">
        <v>32</v>
      </c>
      <c r="B38" s="17" t="s">
        <v>33</v>
      </c>
      <c r="C38" s="12">
        <v>5</v>
      </c>
    </row>
    <row r="39" spans="1:9" x14ac:dyDescent="0.25">
      <c r="A39" s="16" t="s">
        <v>76</v>
      </c>
      <c r="B39" s="17" t="s">
        <v>77</v>
      </c>
      <c r="C39" s="12">
        <v>6</v>
      </c>
    </row>
    <row r="40" spans="1:9" x14ac:dyDescent="0.25">
      <c r="A40" s="29" t="s">
        <v>88</v>
      </c>
      <c r="B40" s="24" t="s">
        <v>89</v>
      </c>
      <c r="C40" s="12">
        <v>8</v>
      </c>
    </row>
    <row r="41" spans="1:9" x14ac:dyDescent="0.25">
      <c r="A41" s="16" t="s">
        <v>78</v>
      </c>
      <c r="B41" s="17" t="s">
        <v>87</v>
      </c>
      <c r="C41" s="12">
        <v>6</v>
      </c>
    </row>
    <row r="42" spans="1:9" x14ac:dyDescent="0.25">
      <c r="A42" s="16" t="s">
        <v>79</v>
      </c>
      <c r="B42" s="17" t="s">
        <v>80</v>
      </c>
      <c r="C42" s="12">
        <v>5</v>
      </c>
      <c r="D42" t="s">
        <v>17</v>
      </c>
    </row>
    <row r="43" spans="1:9" x14ac:dyDescent="0.25">
      <c r="A43" s="16" t="s">
        <v>81</v>
      </c>
      <c r="B43" s="17" t="s">
        <v>82</v>
      </c>
      <c r="C43" s="12">
        <v>5</v>
      </c>
      <c r="D43" t="s">
        <v>17</v>
      </c>
    </row>
    <row r="44" spans="1:9" x14ac:dyDescent="0.25">
      <c r="A44" s="16" t="s">
        <v>83</v>
      </c>
      <c r="B44" s="17" t="s">
        <v>84</v>
      </c>
      <c r="C44" s="12">
        <v>5</v>
      </c>
      <c r="D44" t="s">
        <v>17</v>
      </c>
    </row>
    <row r="45" spans="1:9" x14ac:dyDescent="0.25">
      <c r="A45" s="16" t="s">
        <v>86</v>
      </c>
      <c r="B45" s="17" t="s">
        <v>85</v>
      </c>
      <c r="C45" s="12">
        <v>6</v>
      </c>
    </row>
    <row r="46" spans="1:9" x14ac:dyDescent="0.25">
      <c r="A46" s="4"/>
      <c r="B46" s="4"/>
      <c r="C46" s="4"/>
    </row>
    <row r="47" spans="1:9" x14ac:dyDescent="0.25">
      <c r="A47" s="4"/>
      <c r="B47" s="4"/>
      <c r="C47" s="4"/>
      <c r="E47" s="13"/>
      <c r="I47" s="22"/>
    </row>
    <row r="48" spans="1:9" x14ac:dyDescent="0.25">
      <c r="A48" s="4"/>
      <c r="B48" s="4"/>
      <c r="C48" s="4"/>
      <c r="E48" s="13"/>
    </row>
    <row r="49" spans="1:33" x14ac:dyDescent="0.25">
      <c r="A49" s="4"/>
      <c r="B49" s="4"/>
      <c r="C49" s="4"/>
      <c r="E49" s="13"/>
    </row>
    <row r="50" spans="1:33" x14ac:dyDescent="0.25">
      <c r="A50" s="4"/>
      <c r="B50" s="4"/>
      <c r="C50" s="4"/>
    </row>
    <row r="51" spans="1:33" x14ac:dyDescent="0.25">
      <c r="A51" s="4"/>
      <c r="B51" s="4"/>
      <c r="C51" s="4"/>
    </row>
    <row r="52" spans="1:33" x14ac:dyDescent="0.25">
      <c r="A52" s="4"/>
      <c r="B52" s="4"/>
      <c r="C52" s="4"/>
      <c r="E52" s="13"/>
    </row>
    <row r="53" spans="1:33" x14ac:dyDescent="0.25">
      <c r="A53" s="4"/>
      <c r="B53" s="7"/>
      <c r="C53" s="5"/>
      <c r="E53" s="13"/>
    </row>
    <row r="54" spans="1:33" x14ac:dyDescent="0.25">
      <c r="A54" s="6"/>
      <c r="B54" s="6"/>
      <c r="C54" s="6"/>
      <c r="E54" s="13"/>
    </row>
    <row r="55" spans="1:33" x14ac:dyDescent="0.25">
      <c r="D55" s="6"/>
      <c r="E55" s="13"/>
      <c r="AG55" t="e">
        <f>IF((#REF!=5),1,0)</f>
        <v>#REF!</v>
      </c>
    </row>
    <row r="56" spans="1:33" x14ac:dyDescent="0.25">
      <c r="D56" s="6"/>
      <c r="E56" s="13"/>
    </row>
    <row r="57" spans="1:33" x14ac:dyDescent="0.25">
      <c r="D57" s="6"/>
    </row>
    <row r="58" spans="1:33" x14ac:dyDescent="0.25">
      <c r="D58" s="6"/>
    </row>
  </sheetData>
  <sheetProtection algorithmName="SHA-512" hashValue="pgNyCJs26XFsLlkIp06dKEDD5dH0+pEl7JWqw8O646iO+2Qfi2RqPdKwba19Fz91+aSWfKAVAvsze3+pskJqkA==" saltValue="ZiLatjEvkw58yPL3BQeUCA==" spinCount="100000" sheet="1" objects="1" scenarios="1"/>
  <sortState ref="A25:D45">
    <sortCondition ref="A25:A45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Danica Popovic</cp:lastModifiedBy>
  <dcterms:created xsi:type="dcterms:W3CDTF">2014-01-15T09:28:25Z</dcterms:created>
  <dcterms:modified xsi:type="dcterms:W3CDTF">2018-07-03T20:25:00Z</dcterms:modified>
</cp:coreProperties>
</file>