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16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6" i="1"/>
  <c r="I6"/>
  <c r="J5"/>
  <c r="J4"/>
  <c r="I5"/>
  <c r="I4"/>
  <c r="K5" l="1"/>
  <c r="K7" s="1"/>
  <c r="K4"/>
  <c r="K6" l="1"/>
  <c r="I7" l="1"/>
  <c r="J7" l="1"/>
  <c r="AG43"/>
</calcChain>
</file>

<file path=xl/sharedStrings.xml><?xml version="1.0" encoding="utf-8"?>
<sst xmlns="http://schemas.openxmlformats.org/spreadsheetml/2006/main" count="74" uniqueCount="62">
  <si>
    <t>Makroekonomski modeli</t>
  </si>
  <si>
    <t>Br. indexa</t>
  </si>
  <si>
    <t>Ime i prezime</t>
  </si>
  <si>
    <t>mm</t>
  </si>
  <si>
    <t>mop</t>
  </si>
  <si>
    <t>izašli</t>
  </si>
  <si>
    <t>ukupno</t>
  </si>
  <si>
    <t>položili</t>
  </si>
  <si>
    <t>statistika</t>
  </si>
  <si>
    <t>Makroekonomija otvorene privrede</t>
  </si>
  <si>
    <t xml:space="preserve">prazna sveska </t>
  </si>
  <si>
    <t xml:space="preserve">prolaznost onih koji su radili </t>
  </si>
  <si>
    <t>Ocena</t>
  </si>
  <si>
    <t>prazna sveska</t>
  </si>
  <si>
    <t>100489</t>
  </si>
  <si>
    <t>Nikola Mladenov</t>
  </si>
  <si>
    <t>121289</t>
  </si>
  <si>
    <t>Akeksandra Anđelković</t>
  </si>
  <si>
    <t>140020</t>
  </si>
  <si>
    <t>Aleksandar Prijić</t>
  </si>
  <si>
    <t>Anđela Milošević</t>
  </si>
  <si>
    <t>151143</t>
  </si>
  <si>
    <t>151166</t>
  </si>
  <si>
    <t>Aleksa Nikolić</t>
  </si>
  <si>
    <t>12. septembar 2018</t>
  </si>
  <si>
    <t>050327</t>
  </si>
  <si>
    <t>Nina Ratković</t>
  </si>
  <si>
    <t>130201</t>
  </si>
  <si>
    <t>Biljana Balać</t>
  </si>
  <si>
    <t>130348</t>
  </si>
  <si>
    <t>Marko Mladenović</t>
  </si>
  <si>
    <t>130798</t>
  </si>
  <si>
    <t>Milena Živković</t>
  </si>
  <si>
    <t>140066</t>
  </si>
  <si>
    <t>Jovana Čeperković</t>
  </si>
  <si>
    <t>140833</t>
  </si>
  <si>
    <t>Sanja Mišić</t>
  </si>
  <si>
    <t>151298</t>
  </si>
  <si>
    <t>Mirjana Marković</t>
  </si>
  <si>
    <t>165051</t>
  </si>
  <si>
    <t xml:space="preserve">Vladimir Antonoski </t>
  </si>
  <si>
    <t>101339</t>
  </si>
  <si>
    <t>Jovana Tamburić</t>
  </si>
  <si>
    <t>120345</t>
  </si>
  <si>
    <t>Emina Pantić</t>
  </si>
  <si>
    <t>120594</t>
  </si>
  <si>
    <t>Andžić Tatjana</t>
  </si>
  <si>
    <t>130929</t>
  </si>
  <si>
    <t>Katarina Kostić</t>
  </si>
  <si>
    <t>130982</t>
  </si>
  <si>
    <t>Dragana  Stojičić</t>
  </si>
  <si>
    <t>131238</t>
  </si>
  <si>
    <t>Marija Čurlić</t>
  </si>
  <si>
    <t>Ana Murišić</t>
  </si>
  <si>
    <t>140808</t>
  </si>
  <si>
    <t/>
  </si>
  <si>
    <t>154130</t>
  </si>
  <si>
    <t>Miloš Mitrović</t>
  </si>
  <si>
    <t>Bojana Bošković</t>
  </si>
  <si>
    <t>154132</t>
  </si>
  <si>
    <t>165044</t>
  </si>
  <si>
    <t>Nevena Sarić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</si>
</sst>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0.0%"/>
    <numFmt numFmtId="166" formatCode="_-* #,##0_-;\-* #,##0_-;_-* &quot;-&quot;??_-;_-@_-"/>
    <numFmt numFmtId="167" formatCode="0.000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165" fontId="0" fillId="0" borderId="0" xfId="1" applyNumberFormat="1" applyFont="1"/>
    <xf numFmtId="0" fontId="5" fillId="0" borderId="0" xfId="0" applyFont="1"/>
    <xf numFmtId="49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3" fillId="2" borderId="0" xfId="0" applyFont="1" applyFill="1"/>
    <xf numFmtId="0" fontId="7" fillId="2" borderId="0" xfId="0" applyFont="1" applyFill="1"/>
    <xf numFmtId="49" fontId="8" fillId="2" borderId="0" xfId="0" applyNumberFormat="1" applyFont="1" applyFill="1" applyBorder="1"/>
    <xf numFmtId="0" fontId="8" fillId="2" borderId="0" xfId="0" applyFont="1" applyFill="1"/>
    <xf numFmtId="0" fontId="6" fillId="0" borderId="1" xfId="0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0" fillId="3" borderId="1" xfId="0" applyNumberFormat="1" applyFill="1" applyBorder="1"/>
    <xf numFmtId="0" fontId="0" fillId="3" borderId="1" xfId="0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9" fontId="0" fillId="0" borderId="1" xfId="1" applyNumberFormat="1" applyFont="1" applyBorder="1" applyAlignment="1">
      <alignment horizontal="center" vertical="center"/>
    </xf>
    <xf numFmtId="0" fontId="0" fillId="3" borderId="5" xfId="0" applyFill="1" applyBorder="1"/>
    <xf numFmtId="2" fontId="0" fillId="0" borderId="0" xfId="0" applyNumberFormat="1"/>
    <xf numFmtId="167" fontId="0" fillId="0" borderId="0" xfId="0" applyNumberFormat="1"/>
    <xf numFmtId="0" fontId="0" fillId="0" borderId="0" xfId="0" quotePrefix="1" applyBorder="1"/>
    <xf numFmtId="15" fontId="9" fillId="4" borderId="2" xfId="0" applyNumberFormat="1" applyFont="1" applyFill="1" applyBorder="1" applyAlignment="1">
      <alignment horizontal="center"/>
    </xf>
    <xf numFmtId="15" fontId="9" fillId="4" borderId="3" xfId="0" applyNumberFormat="1" applyFont="1" applyFill="1" applyBorder="1" applyAlignment="1">
      <alignment horizontal="center"/>
    </xf>
    <xf numFmtId="15" fontId="9" fillId="4" borderId="4" xfId="0" applyNumberFormat="1" applyFont="1" applyFill="1" applyBorder="1" applyAlignment="1">
      <alignment horizontal="center"/>
    </xf>
    <xf numFmtId="166" fontId="0" fillId="0" borderId="1" xfId="2" applyNumberFormat="1" applyFont="1" applyBorder="1" applyAlignment="1">
      <alignment horizontal="left" vertical="center"/>
    </xf>
    <xf numFmtId="166" fontId="0" fillId="0" borderId="1" xfId="2" applyNumberFormat="1" applyFont="1" applyBorder="1" applyAlignment="1">
      <alignment horizontal="left" vertical="top"/>
    </xf>
    <xf numFmtId="0" fontId="0" fillId="0" borderId="1" xfId="0" quotePrefix="1" applyBorder="1"/>
    <xf numFmtId="0" fontId="0" fillId="0" borderId="1" xfId="0" quotePrefix="1" applyFill="1" applyBorder="1"/>
  </cellXfs>
  <cellStyles count="3">
    <cellStyle name="Comma" xfId="2" builtinId="3"/>
    <cellStyle name="Normal" xfId="0" builtinId="0"/>
    <cellStyle name="Percent" xfId="1" builtinId="5"/>
  </cellStyles>
  <dxfs count="4"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H3:K6" totalsRowShown="0">
  <autoFilter ref="H3:K6"/>
  <tableColumns count="4">
    <tableColumn id="1" name="statistika" dataDxfId="3"/>
    <tableColumn id="2" name="mm" dataDxfId="2"/>
    <tableColumn id="3" name="mop" dataDxfId="1"/>
    <tableColumn id="4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4"/>
  <sheetViews>
    <sheetView tabSelected="1" workbookViewId="0">
      <selection sqref="A1:C1"/>
    </sheetView>
  </sheetViews>
  <sheetFormatPr defaultRowHeight="15"/>
  <cols>
    <col min="1" max="1" width="9.7109375" customWidth="1"/>
    <col min="2" max="2" width="26.140625" customWidth="1"/>
    <col min="3" max="3" width="18.85546875" customWidth="1"/>
    <col min="4" max="4" width="18.5703125" customWidth="1"/>
    <col min="5" max="5" width="10.140625" customWidth="1"/>
    <col min="6" max="6" width="29.7109375" customWidth="1"/>
    <col min="7" max="7" width="11" customWidth="1"/>
    <col min="8" max="8" width="25.85546875" customWidth="1"/>
  </cols>
  <sheetData>
    <row r="1" spans="1:11" ht="24.75" thickTop="1" thickBot="1">
      <c r="A1" s="27" t="s">
        <v>24</v>
      </c>
      <c r="B1" s="28"/>
      <c r="C1" s="29"/>
      <c r="D1" s="14"/>
      <c r="E1" s="14"/>
      <c r="F1" s="14"/>
      <c r="G1" s="14"/>
    </row>
    <row r="2" spans="1:11" ht="24" thickTop="1">
      <c r="B2" s="3"/>
    </row>
    <row r="3" spans="1:11" ht="18.75">
      <c r="A3" s="8" t="s">
        <v>0</v>
      </c>
      <c r="B3" s="9"/>
      <c r="C3" s="9"/>
      <c r="H3" s="2" t="s">
        <v>8</v>
      </c>
      <c r="I3" t="s">
        <v>3</v>
      </c>
      <c r="J3" t="s">
        <v>4</v>
      </c>
      <c r="K3" t="s">
        <v>6</v>
      </c>
    </row>
    <row r="4" spans="1:11">
      <c r="A4" s="18" t="s">
        <v>1</v>
      </c>
      <c r="B4" s="18" t="s">
        <v>2</v>
      </c>
      <c r="C4" s="19" t="s">
        <v>12</v>
      </c>
      <c r="H4" s="1" t="s">
        <v>5</v>
      </c>
      <c r="I4" s="20">
        <f>+COUNTA(C5:C14)</f>
        <v>10</v>
      </c>
      <c r="J4" s="20">
        <f>+COUNTA(C17:C29)</f>
        <v>13</v>
      </c>
      <c r="K4" s="20">
        <f>+COUNT(C4:C31)</f>
        <v>23</v>
      </c>
    </row>
    <row r="5" spans="1:11">
      <c r="A5" s="16" t="s">
        <v>25</v>
      </c>
      <c r="B5" s="17" t="s">
        <v>26</v>
      </c>
      <c r="C5" s="15">
        <v>5</v>
      </c>
      <c r="D5" t="s">
        <v>13</v>
      </c>
      <c r="H5" s="1" t="s">
        <v>10</v>
      </c>
      <c r="I5" s="20">
        <f>+COUNTA(D4:D14)</f>
        <v>6</v>
      </c>
      <c r="J5" s="20">
        <f>+COUNTA(D16:D29)</f>
        <v>4</v>
      </c>
      <c r="K5" s="20">
        <f>+COUNTA(D5:D29)</f>
        <v>10</v>
      </c>
    </row>
    <row r="6" spans="1:11">
      <c r="A6" s="16" t="s">
        <v>16</v>
      </c>
      <c r="B6" s="17" t="s">
        <v>17</v>
      </c>
      <c r="C6" s="15">
        <v>5</v>
      </c>
      <c r="D6" t="s">
        <v>13</v>
      </c>
      <c r="H6" s="1" t="s">
        <v>7</v>
      </c>
      <c r="I6" s="31">
        <f>+(COUNTIFS(C5:C14,"&gt;5"))</f>
        <v>3</v>
      </c>
      <c r="J6" s="30">
        <f>+(COUNTIFS(C15:C29,"&gt;5"))</f>
        <v>7</v>
      </c>
      <c r="K6" s="30">
        <f>+(COUNTIFS(C4:C36,"&gt;5"))</f>
        <v>10</v>
      </c>
    </row>
    <row r="7" spans="1:11">
      <c r="A7" s="16" t="s">
        <v>27</v>
      </c>
      <c r="B7" s="17" t="s">
        <v>28</v>
      </c>
      <c r="C7" s="15">
        <v>5</v>
      </c>
      <c r="D7" t="s">
        <v>13</v>
      </c>
      <c r="H7" s="1" t="s">
        <v>11</v>
      </c>
      <c r="I7" s="22">
        <f>+I6/(I4-I5)</f>
        <v>0.75</v>
      </c>
      <c r="J7" s="22">
        <f>+J6/(J4-J5)</f>
        <v>0.77777777777777779</v>
      </c>
      <c r="K7" s="22">
        <f>+K6/(K4-K5)</f>
        <v>0.76923076923076927</v>
      </c>
    </row>
    <row r="8" spans="1:11">
      <c r="A8" s="16" t="s">
        <v>29</v>
      </c>
      <c r="B8" s="17" t="s">
        <v>30</v>
      </c>
      <c r="C8" s="15">
        <v>5</v>
      </c>
      <c r="D8" t="s">
        <v>13</v>
      </c>
    </row>
    <row r="9" spans="1:11">
      <c r="A9" s="16" t="s">
        <v>31</v>
      </c>
      <c r="B9" s="17" t="s">
        <v>32</v>
      </c>
      <c r="C9" s="15">
        <v>5</v>
      </c>
      <c r="D9" t="s">
        <v>13</v>
      </c>
      <c r="I9" s="24"/>
      <c r="J9" s="25"/>
    </row>
    <row r="10" spans="1:11">
      <c r="A10" s="16" t="s">
        <v>18</v>
      </c>
      <c r="B10" s="17" t="s">
        <v>19</v>
      </c>
      <c r="C10" s="15">
        <v>7</v>
      </c>
    </row>
    <row r="11" spans="1:11">
      <c r="A11" s="16" t="s">
        <v>33</v>
      </c>
      <c r="B11" s="17" t="s">
        <v>34</v>
      </c>
      <c r="C11" s="15">
        <v>6</v>
      </c>
    </row>
    <row r="12" spans="1:11">
      <c r="A12" s="16" t="s">
        <v>35</v>
      </c>
      <c r="B12" s="17" t="s">
        <v>36</v>
      </c>
      <c r="C12" s="15">
        <v>5</v>
      </c>
      <c r="D12" t="s">
        <v>13</v>
      </c>
    </row>
    <row r="13" spans="1:11">
      <c r="A13" s="16" t="s">
        <v>37</v>
      </c>
      <c r="B13" s="17" t="s">
        <v>38</v>
      </c>
      <c r="C13" s="15">
        <v>6</v>
      </c>
    </row>
    <row r="14" spans="1:11">
      <c r="A14" s="16" t="s">
        <v>39</v>
      </c>
      <c r="B14" s="17" t="s">
        <v>40</v>
      </c>
      <c r="C14" s="15">
        <v>5</v>
      </c>
    </row>
    <row r="15" spans="1:11" ht="18.75">
      <c r="A15" s="10" t="s">
        <v>9</v>
      </c>
      <c r="B15" s="11"/>
      <c r="C15" s="11"/>
    </row>
    <row r="16" spans="1:11">
      <c r="A16" s="18" t="s">
        <v>1</v>
      </c>
      <c r="B16" s="18" t="s">
        <v>2</v>
      </c>
      <c r="C16" s="19" t="s">
        <v>12</v>
      </c>
    </row>
    <row r="17" spans="1:4">
      <c r="A17" s="16" t="s">
        <v>14</v>
      </c>
      <c r="B17" s="17" t="s">
        <v>15</v>
      </c>
      <c r="C17" s="12">
        <v>5</v>
      </c>
    </row>
    <row r="18" spans="1:4">
      <c r="A18" s="16" t="s">
        <v>41</v>
      </c>
      <c r="B18" s="17" t="s">
        <v>42</v>
      </c>
      <c r="C18" s="12">
        <v>6</v>
      </c>
    </row>
    <row r="19" spans="1:4">
      <c r="A19" s="16" t="s">
        <v>43</v>
      </c>
      <c r="B19" s="17" t="s">
        <v>44</v>
      </c>
      <c r="C19" s="12">
        <v>6</v>
      </c>
    </row>
    <row r="20" spans="1:4">
      <c r="A20" s="16" t="s">
        <v>45</v>
      </c>
      <c r="B20" s="17" t="s">
        <v>46</v>
      </c>
      <c r="C20" s="12">
        <v>7</v>
      </c>
    </row>
    <row r="21" spans="1:4">
      <c r="A21" s="16" t="s">
        <v>47</v>
      </c>
      <c r="B21" s="17" t="s">
        <v>48</v>
      </c>
      <c r="C21" s="12">
        <v>5</v>
      </c>
      <c r="D21" t="s">
        <v>13</v>
      </c>
    </row>
    <row r="22" spans="1:4">
      <c r="A22" s="32" t="s">
        <v>49</v>
      </c>
      <c r="B22" s="23" t="s">
        <v>50</v>
      </c>
      <c r="C22" s="12">
        <v>5</v>
      </c>
      <c r="D22" t="s">
        <v>13</v>
      </c>
    </row>
    <row r="23" spans="1:4">
      <c r="A23" s="32" t="s">
        <v>51</v>
      </c>
      <c r="B23" s="17" t="s">
        <v>52</v>
      </c>
      <c r="C23" s="12">
        <v>6</v>
      </c>
    </row>
    <row r="24" spans="1:4">
      <c r="A24" s="32" t="s">
        <v>54</v>
      </c>
      <c r="B24" s="17" t="s">
        <v>53</v>
      </c>
      <c r="C24" s="12">
        <v>6</v>
      </c>
    </row>
    <row r="25" spans="1:4">
      <c r="A25" s="32" t="s">
        <v>21</v>
      </c>
      <c r="B25" s="17" t="s">
        <v>20</v>
      </c>
      <c r="C25" s="12">
        <v>6</v>
      </c>
    </row>
    <row r="26" spans="1:4">
      <c r="A26" s="33" t="s">
        <v>22</v>
      </c>
      <c r="B26" s="17" t="s">
        <v>23</v>
      </c>
      <c r="C26" s="12">
        <v>8</v>
      </c>
    </row>
    <row r="27" spans="1:4">
      <c r="A27" s="33" t="s">
        <v>56</v>
      </c>
      <c r="B27" s="17" t="s">
        <v>57</v>
      </c>
      <c r="C27" s="12">
        <v>5</v>
      </c>
    </row>
    <row r="28" spans="1:4">
      <c r="A28" s="32" t="s">
        <v>59</v>
      </c>
      <c r="B28" s="17" t="s">
        <v>58</v>
      </c>
      <c r="C28" s="12">
        <v>5</v>
      </c>
      <c r="D28" t="s">
        <v>13</v>
      </c>
    </row>
    <row r="29" spans="1:4">
      <c r="A29" s="33" t="s">
        <v>60</v>
      </c>
      <c r="B29" s="17" t="s">
        <v>61</v>
      </c>
      <c r="C29" s="12">
        <v>5</v>
      </c>
      <c r="D29" t="s">
        <v>13</v>
      </c>
    </row>
    <row r="30" spans="1:4">
      <c r="A30" s="26" t="s">
        <v>55</v>
      </c>
      <c r="B30" s="4"/>
      <c r="C30" s="4"/>
    </row>
    <row r="31" spans="1:4">
      <c r="A31" s="4"/>
      <c r="B31" s="4"/>
      <c r="C31" s="4"/>
    </row>
    <row r="32" spans="1:4">
      <c r="A32" s="4"/>
      <c r="B32" s="4"/>
      <c r="C32" s="4"/>
    </row>
    <row r="33" spans="1:33">
      <c r="A33" s="4"/>
      <c r="B33" s="4"/>
      <c r="C33" s="4"/>
    </row>
    <row r="34" spans="1:33">
      <c r="A34" s="4"/>
      <c r="B34" s="4"/>
      <c r="C34" s="4"/>
    </row>
    <row r="35" spans="1:33">
      <c r="A35" s="4"/>
      <c r="B35" s="4"/>
      <c r="C35" s="4"/>
      <c r="E35" s="13"/>
      <c r="I35" s="21"/>
    </row>
    <row r="36" spans="1:33">
      <c r="A36" s="4"/>
      <c r="B36" s="4"/>
      <c r="C36" s="4"/>
      <c r="E36" s="13"/>
    </row>
    <row r="37" spans="1:33">
      <c r="A37" s="4"/>
      <c r="B37" s="7"/>
      <c r="C37" s="5"/>
      <c r="E37" s="13"/>
    </row>
    <row r="38" spans="1:33">
      <c r="A38" s="6"/>
      <c r="B38" s="6"/>
      <c r="C38" s="6"/>
    </row>
    <row r="39" spans="1:33">
      <c r="D39" s="6"/>
    </row>
    <row r="40" spans="1:33">
      <c r="D40" s="6"/>
      <c r="E40" s="13"/>
    </row>
    <row r="41" spans="1:33">
      <c r="D41" s="6"/>
      <c r="E41" s="13"/>
    </row>
    <row r="42" spans="1:33">
      <c r="D42" s="6"/>
      <c r="E42" s="13"/>
    </row>
    <row r="43" spans="1:33">
      <c r="E43" s="13"/>
      <c r="AG43" t="e">
        <f>IF((#REF!=5),1,0)</f>
        <v>#REF!</v>
      </c>
    </row>
    <row r="44" spans="1:33">
      <c r="E44" s="13"/>
    </row>
  </sheetData>
  <sheetProtection password="CA7D" sheet="1" objects="1" scenarios="1"/>
  <sortState ref="A5:D20">
    <sortCondition ref="A5:A20"/>
  </sortState>
  <mergeCells count="1"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</dc:creator>
  <cp:lastModifiedBy>Dana</cp:lastModifiedBy>
  <dcterms:created xsi:type="dcterms:W3CDTF">2014-01-15T09:28:25Z</dcterms:created>
  <dcterms:modified xsi:type="dcterms:W3CDTF">2018-09-13T10:49:43Z</dcterms:modified>
</cp:coreProperties>
</file>