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1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4" i="1"/>
  <c r="I8" s="1"/>
  <c r="I5"/>
  <c r="J6"/>
  <c r="J8" s="1"/>
  <c r="J5"/>
  <c r="J4"/>
  <c r="I6"/>
  <c r="I7" l="1"/>
  <c r="K5"/>
  <c r="K6"/>
  <c r="K4"/>
  <c r="J7" l="1"/>
  <c r="K7"/>
  <c r="K8"/>
  <c r="AG26"/>
  <c r="AG24"/>
  <c r="AG23"/>
  <c r="AG20"/>
</calcChain>
</file>

<file path=xl/sharedStrings.xml><?xml version="1.0" encoding="utf-8"?>
<sst xmlns="http://schemas.openxmlformats.org/spreadsheetml/2006/main" count="48" uniqueCount="45">
  <si>
    <t>Makroekonomski modeli</t>
  </si>
  <si>
    <t>Br. indexa</t>
  </si>
  <si>
    <t>Ime i prezime</t>
  </si>
  <si>
    <t>Sanja Samardžić</t>
  </si>
  <si>
    <t>prazna sveska</t>
  </si>
  <si>
    <t>mm</t>
  </si>
  <si>
    <t>mop</t>
  </si>
  <si>
    <t>090384</t>
  </si>
  <si>
    <t>izašli</t>
  </si>
  <si>
    <t>ukupno</t>
  </si>
  <si>
    <t>položili</t>
  </si>
  <si>
    <t>prolaznost</t>
  </si>
  <si>
    <t>statistika</t>
  </si>
  <si>
    <t>Makroekonomija otvorene privrede</t>
  </si>
  <si>
    <t xml:space="preserve">prazna sveska </t>
  </si>
  <si>
    <t xml:space="preserve">prolaznost onih koji su radili </t>
  </si>
  <si>
    <t>Anđelka Milovanović</t>
  </si>
  <si>
    <t>Ana Tošić</t>
  </si>
  <si>
    <t>091398</t>
  </si>
  <si>
    <t>29. septembar 2015</t>
  </si>
  <si>
    <t>Dragana Prodanović</t>
  </si>
  <si>
    <t>090112</t>
  </si>
  <si>
    <t>Vojislav Branković</t>
  </si>
  <si>
    <t>120713</t>
  </si>
  <si>
    <t>Marija Tomić</t>
  </si>
  <si>
    <t>110693</t>
  </si>
  <si>
    <t>Uglješa Šunjevarić</t>
  </si>
  <si>
    <t>120621</t>
  </si>
  <si>
    <t>Nina Barjaktarović</t>
  </si>
  <si>
    <t>110211</t>
  </si>
  <si>
    <t>Stefan Jakovljević</t>
  </si>
  <si>
    <t>121187</t>
  </si>
  <si>
    <t>Aleksandra Nikoletić</t>
  </si>
  <si>
    <t>121134</t>
  </si>
  <si>
    <t>Milena Vidović</t>
  </si>
  <si>
    <t>121311</t>
  </si>
  <si>
    <t>Milica Bjelobrk</t>
  </si>
  <si>
    <t>100818</t>
  </si>
  <si>
    <t>004295</t>
  </si>
  <si>
    <t>Jelena Vasić</t>
  </si>
  <si>
    <t>091343</t>
  </si>
  <si>
    <t>Aleksandra Mladenović</t>
  </si>
  <si>
    <t>120313</t>
  </si>
  <si>
    <t>Selena Prijović</t>
  </si>
  <si>
    <t>0990331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</si>
</sst>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/>
    <xf numFmtId="49" fontId="0" fillId="0" borderId="1" xfId="0" applyNumberFormat="1" applyBorder="1"/>
    <xf numFmtId="0" fontId="0" fillId="0" borderId="1" xfId="0" applyBorder="1"/>
    <xf numFmtId="164" fontId="0" fillId="0" borderId="0" xfId="1" applyNumberFormat="1" applyFont="1"/>
    <xf numFmtId="0" fontId="5" fillId="0" borderId="0" xfId="0" applyFont="1"/>
    <xf numFmtId="0" fontId="1" fillId="0" borderId="1" xfId="0" applyFont="1" applyBorder="1"/>
    <xf numFmtId="49" fontId="0" fillId="0" borderId="0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3" fillId="2" borderId="0" xfId="0" applyFont="1" applyFill="1"/>
    <xf numFmtId="0" fontId="7" fillId="2" borderId="0" xfId="0" applyFont="1" applyFill="1"/>
    <xf numFmtId="49" fontId="8" fillId="2" borderId="0" xfId="0" applyNumberFormat="1" applyFont="1" applyFill="1" applyBorder="1"/>
    <xf numFmtId="0" fontId="8" fillId="2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0" xfId="0" applyFont="1"/>
    <xf numFmtId="9" fontId="0" fillId="0" borderId="0" xfId="1" applyFont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2" applyNumberFormat="1" applyFont="1" applyBorder="1" applyAlignment="1">
      <alignment horizontal="right"/>
    </xf>
    <xf numFmtId="9" fontId="0" fillId="0" borderId="1" xfId="1" applyFont="1" applyBorder="1"/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49" fontId="0" fillId="3" borderId="1" xfId="0" applyNumberFormat="1" applyFill="1" applyBorder="1"/>
    <xf numFmtId="0" fontId="0" fillId="3" borderId="1" xfId="0" applyFill="1" applyBorder="1"/>
    <xf numFmtId="165" fontId="0" fillId="0" borderId="1" xfId="2" applyNumberFormat="1" applyFont="1" applyBorder="1" applyAlignment="1">
      <alignment horizontal="left"/>
    </xf>
    <xf numFmtId="15" fontId="5" fillId="0" borderId="0" xfId="0" quotePrefix="1" applyNumberFormat="1" applyFont="1"/>
  </cellXfs>
  <cellStyles count="3">
    <cellStyle name="Comma" xfId="2" builtinId="3"/>
    <cellStyle name="Normal" xfId="0" builtinId="0"/>
    <cellStyle name="Percent" xfId="1" builtinId="5"/>
  </cellStyles>
  <dxfs count="4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H3:K7" totalsRowShown="0">
  <autoFilter ref="H3:K7"/>
  <tableColumns count="4">
    <tableColumn id="1" name="statistika" dataDxfId="3"/>
    <tableColumn id="2" name="mm" dataDxfId="2"/>
    <tableColumn id="3" name="mop" dataDxfId="1"/>
    <tableColumn id="4" name="ukupn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8"/>
  <sheetViews>
    <sheetView tabSelected="1" workbookViewId="0"/>
  </sheetViews>
  <sheetFormatPr defaultRowHeight="15"/>
  <cols>
    <col min="1" max="1" width="9.7109375" customWidth="1"/>
    <col min="2" max="2" width="26.140625" customWidth="1"/>
    <col min="3" max="3" width="18.85546875" customWidth="1"/>
    <col min="4" max="4" width="12.5703125" customWidth="1"/>
    <col min="5" max="5" width="10.140625" customWidth="1"/>
    <col min="6" max="6" width="29.7109375" customWidth="1"/>
    <col min="7" max="7" width="11" customWidth="1"/>
    <col min="8" max="8" width="31.42578125" customWidth="1"/>
  </cols>
  <sheetData>
    <row r="1" spans="1:11" ht="23.25">
      <c r="A1" s="26" t="s">
        <v>19</v>
      </c>
      <c r="B1" s="21"/>
      <c r="C1" s="21"/>
      <c r="D1" s="21"/>
      <c r="E1" s="21"/>
      <c r="F1" s="21"/>
      <c r="G1" s="21"/>
    </row>
    <row r="2" spans="1:11" ht="23.25">
      <c r="B2" s="5"/>
    </row>
    <row r="3" spans="1:11" ht="18.75">
      <c r="A3" s="11" t="s">
        <v>0</v>
      </c>
      <c r="B3" s="12"/>
      <c r="C3" s="12"/>
      <c r="H3" s="4" t="s">
        <v>12</v>
      </c>
      <c r="I3" t="s">
        <v>5</v>
      </c>
      <c r="J3" t="s">
        <v>6</v>
      </c>
      <c r="K3" t="s">
        <v>9</v>
      </c>
    </row>
    <row r="4" spans="1:11">
      <c r="A4" s="1" t="s">
        <v>1</v>
      </c>
      <c r="B4" s="1" t="s">
        <v>2</v>
      </c>
      <c r="C4" s="1"/>
      <c r="H4" s="3" t="s">
        <v>8</v>
      </c>
      <c r="I4" s="18">
        <f>+COUNTA(C5:C9)</f>
        <v>5</v>
      </c>
      <c r="J4" s="18">
        <f>+COUNTA(C13:C22)</f>
        <v>10</v>
      </c>
      <c r="K4" s="18">
        <f>+COUNT(C5:C25)</f>
        <v>15</v>
      </c>
    </row>
    <row r="5" spans="1:11">
      <c r="A5" s="2" t="s">
        <v>21</v>
      </c>
      <c r="B5" s="3" t="s">
        <v>22</v>
      </c>
      <c r="C5" s="15">
        <v>6</v>
      </c>
      <c r="E5" s="17"/>
      <c r="H5" s="3" t="s">
        <v>14</v>
      </c>
      <c r="I5" s="18">
        <f>+COUNTA(D5:D9)</f>
        <v>1</v>
      </c>
      <c r="J5" s="18">
        <f>+COUNTA(D12:D23)</f>
        <v>1</v>
      </c>
      <c r="K5" s="18">
        <f>+COUNTA(D4:D26)</f>
        <v>2</v>
      </c>
    </row>
    <row r="6" spans="1:11">
      <c r="A6" s="2" t="s">
        <v>7</v>
      </c>
      <c r="B6" s="6" t="s">
        <v>3</v>
      </c>
      <c r="C6" s="15">
        <v>6</v>
      </c>
      <c r="E6" s="17"/>
      <c r="H6" s="3" t="s">
        <v>10</v>
      </c>
      <c r="I6" s="25">
        <f>+(COUNTIFS(C5:C9,"&gt;5"))</f>
        <v>4</v>
      </c>
      <c r="J6" s="19">
        <f>+(COUNTIFS(C13:C22,"&gt;5"))</f>
        <v>5</v>
      </c>
      <c r="K6" s="19">
        <f>+(COUNTIFS(C4:C25,"&gt;5"))</f>
        <v>9</v>
      </c>
    </row>
    <row r="7" spans="1:11">
      <c r="A7" s="2" t="s">
        <v>25</v>
      </c>
      <c r="B7" s="3" t="s">
        <v>26</v>
      </c>
      <c r="C7" s="15">
        <v>6</v>
      </c>
      <c r="E7" s="17"/>
      <c r="H7" s="3" t="s">
        <v>11</v>
      </c>
      <c r="I7" s="20">
        <f>+I6/(I$4)</f>
        <v>0.8</v>
      </c>
      <c r="J7" s="20">
        <f>+J6/(J$4)</f>
        <v>0.5</v>
      </c>
      <c r="K7" s="20">
        <f>+K6/(K$4)</f>
        <v>0.6</v>
      </c>
    </row>
    <row r="8" spans="1:11">
      <c r="A8" s="2" t="s">
        <v>23</v>
      </c>
      <c r="B8" s="3" t="s">
        <v>24</v>
      </c>
      <c r="C8" s="15">
        <v>7</v>
      </c>
      <c r="E8" s="17"/>
      <c r="H8" s="3" t="s">
        <v>15</v>
      </c>
      <c r="I8" s="20">
        <f>+I6/(I4-I5)</f>
        <v>1</v>
      </c>
      <c r="J8" s="20">
        <f>+J6/(J4-J5)</f>
        <v>0.55555555555555558</v>
      </c>
      <c r="K8" s="20">
        <f t="shared" ref="J8:K8" si="0">+K6/(K4-K5)</f>
        <v>0.69230769230769229</v>
      </c>
    </row>
    <row r="9" spans="1:11">
      <c r="A9" s="2" t="s">
        <v>44</v>
      </c>
      <c r="B9" s="3" t="s">
        <v>20</v>
      </c>
      <c r="C9" s="15">
        <v>5</v>
      </c>
      <c r="D9" t="s">
        <v>4</v>
      </c>
      <c r="E9" s="17"/>
    </row>
    <row r="10" spans="1:11">
      <c r="C10" s="16"/>
      <c r="E10" s="17"/>
    </row>
    <row r="11" spans="1:11" ht="18.75">
      <c r="A11" s="13" t="s">
        <v>13</v>
      </c>
      <c r="B11" s="14"/>
      <c r="C11" s="14"/>
      <c r="E11" s="17"/>
    </row>
    <row r="12" spans="1:11">
      <c r="A12" s="1" t="s">
        <v>1</v>
      </c>
      <c r="B12" s="1" t="s">
        <v>2</v>
      </c>
      <c r="C12" s="1"/>
      <c r="E12" s="17"/>
    </row>
    <row r="13" spans="1:11">
      <c r="A13" s="23" t="s">
        <v>38</v>
      </c>
      <c r="B13" s="24" t="s">
        <v>39</v>
      </c>
      <c r="C13" s="22">
        <v>5</v>
      </c>
      <c r="E13" s="17"/>
    </row>
    <row r="14" spans="1:11">
      <c r="A14" s="23" t="s">
        <v>40</v>
      </c>
      <c r="B14" s="24" t="s">
        <v>41</v>
      </c>
      <c r="C14" s="22">
        <v>6</v>
      </c>
      <c r="E14" s="17"/>
    </row>
    <row r="15" spans="1:11">
      <c r="A15" s="23" t="s">
        <v>18</v>
      </c>
      <c r="B15" s="24" t="s">
        <v>16</v>
      </c>
      <c r="C15" s="22">
        <v>5</v>
      </c>
      <c r="D15" t="s">
        <v>4</v>
      </c>
      <c r="E15" s="17"/>
    </row>
    <row r="16" spans="1:11">
      <c r="A16" s="23" t="s">
        <v>37</v>
      </c>
      <c r="B16" s="24" t="s">
        <v>17</v>
      </c>
      <c r="C16" s="22">
        <v>5</v>
      </c>
      <c r="E16" s="17"/>
    </row>
    <row r="17" spans="1:33">
      <c r="A17" s="23" t="s">
        <v>29</v>
      </c>
      <c r="B17" s="24" t="s">
        <v>30</v>
      </c>
      <c r="C17" s="22">
        <v>7</v>
      </c>
      <c r="E17" s="17"/>
    </row>
    <row r="18" spans="1:33">
      <c r="A18" s="23" t="s">
        <v>42</v>
      </c>
      <c r="B18" s="24" t="s">
        <v>43</v>
      </c>
      <c r="C18" s="22">
        <v>6</v>
      </c>
      <c r="E18" s="17"/>
    </row>
    <row r="19" spans="1:33">
      <c r="A19" s="23" t="s">
        <v>27</v>
      </c>
      <c r="B19" s="24" t="s">
        <v>28</v>
      </c>
      <c r="C19" s="22">
        <v>5</v>
      </c>
      <c r="E19" s="17"/>
    </row>
    <row r="20" spans="1:33">
      <c r="A20" s="23" t="s">
        <v>33</v>
      </c>
      <c r="B20" s="24" t="s">
        <v>34</v>
      </c>
      <c r="C20" s="22">
        <v>5</v>
      </c>
      <c r="E20" s="17"/>
      <c r="AG20">
        <f>IF((C15=5),1,0)</f>
        <v>1</v>
      </c>
    </row>
    <row r="21" spans="1:33">
      <c r="A21" s="23" t="s">
        <v>31</v>
      </c>
      <c r="B21" s="24" t="s">
        <v>32</v>
      </c>
      <c r="C21" s="22">
        <v>6</v>
      </c>
      <c r="E21" s="17"/>
    </row>
    <row r="22" spans="1:33">
      <c r="A22" s="23" t="s">
        <v>35</v>
      </c>
      <c r="B22" s="23" t="s">
        <v>36</v>
      </c>
      <c r="C22" s="22">
        <v>6</v>
      </c>
      <c r="E22" s="17"/>
    </row>
    <row r="23" spans="1:33">
      <c r="A23" s="7"/>
      <c r="B23" s="7"/>
      <c r="C23" s="7"/>
      <c r="E23" s="17"/>
      <c r="AG23" t="e">
        <f>IF((#REF!=5),1,0)</f>
        <v>#REF!</v>
      </c>
    </row>
    <row r="24" spans="1:33">
      <c r="A24" s="7"/>
      <c r="B24" s="7"/>
      <c r="C24" s="7"/>
      <c r="E24" s="17"/>
      <c r="AG24">
        <f>IF((C16=5),1,0)</f>
        <v>1</v>
      </c>
    </row>
    <row r="25" spans="1:33">
      <c r="A25" s="7"/>
      <c r="B25" s="7"/>
      <c r="C25" s="7"/>
      <c r="D25" s="9"/>
      <c r="E25" s="17"/>
    </row>
    <row r="26" spans="1:33">
      <c r="A26" s="7"/>
      <c r="B26" s="10"/>
      <c r="C26" s="8"/>
      <c r="D26" s="9"/>
      <c r="AG26">
        <f>IF((C17=5),1,0)</f>
        <v>0</v>
      </c>
    </row>
    <row r="27" spans="1:33">
      <c r="A27" s="9"/>
      <c r="B27" s="9"/>
      <c r="C27" s="9"/>
      <c r="D27" s="9"/>
    </row>
    <row r="28" spans="1:33">
      <c r="D28" s="9"/>
    </row>
  </sheetData>
  <sheetProtection password="CA63" sheet="1" objects="1" scenarios="1"/>
  <sortState ref="A13:D22">
    <sortCondition ref="A13:A22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</dc:creator>
  <cp:lastModifiedBy>User</cp:lastModifiedBy>
  <dcterms:created xsi:type="dcterms:W3CDTF">2014-01-15T09:28:25Z</dcterms:created>
  <dcterms:modified xsi:type="dcterms:W3CDTF">2015-10-02T06:54:39Z</dcterms:modified>
</cp:coreProperties>
</file>