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3020" windowHeight="9240" activeTab="0"/>
  </bookViews>
  <sheets>
    <sheet name="finalni rezultati" sheetId="1" r:id="rId1"/>
    <sheet name="Sheet1" sheetId="2" r:id="rId2"/>
    <sheet name="Sheet2" sheetId="3" r:id="rId3"/>
  </sheets>
  <definedNames>
    <definedName name="RASPORED">#REF!</definedName>
  </definedNames>
  <calcPr fullCalcOnLoad="1"/>
</workbook>
</file>

<file path=xl/sharedStrings.xml><?xml version="1.0" encoding="utf-8"?>
<sst xmlns="http://schemas.openxmlformats.org/spreadsheetml/2006/main" count="733" uniqueCount="366">
  <si>
    <t>PREZIME I IME</t>
  </si>
  <si>
    <t>DOSIJE</t>
  </si>
  <si>
    <t>UKUPNO</t>
  </si>
  <si>
    <t>PISMENI</t>
  </si>
  <si>
    <t>KOLOK.</t>
  </si>
  <si>
    <t>VEŽBE</t>
  </si>
  <si>
    <t>OCENA</t>
  </si>
  <si>
    <t>RC</t>
  </si>
  <si>
    <t>Sa kolokvijumom</t>
  </si>
  <si>
    <t>Ostali</t>
  </si>
  <si>
    <t>081024</t>
  </si>
  <si>
    <t>090299</t>
  </si>
  <si>
    <t>090635</t>
  </si>
  <si>
    <t>090806</t>
  </si>
  <si>
    <t>091267</t>
  </si>
  <si>
    <t>100187</t>
  </si>
  <si>
    <t>100201</t>
  </si>
  <si>
    <t>100321</t>
  </si>
  <si>
    <t>36 do 42 poena</t>
  </si>
  <si>
    <t>43 do 49 poena</t>
  </si>
  <si>
    <t>50 do 56 poena</t>
  </si>
  <si>
    <t>57 do 63 poena</t>
  </si>
  <si>
    <t>64 poena i više</t>
  </si>
  <si>
    <t>Mandić Nemanja</t>
  </si>
  <si>
    <t>091270</t>
  </si>
  <si>
    <t>Trifunović Stefan</t>
  </si>
  <si>
    <t>100013</t>
  </si>
  <si>
    <t>Milovanović Mina</t>
  </si>
  <si>
    <t>100038</t>
  </si>
  <si>
    <t>Stojiljković Anita</t>
  </si>
  <si>
    <t>100100</t>
  </si>
  <si>
    <t>Vojvodić Ines</t>
  </si>
  <si>
    <t>100115</t>
  </si>
  <si>
    <t>Kerleta Miloš</t>
  </si>
  <si>
    <t>100131</t>
  </si>
  <si>
    <t>Arsenijević Krsto</t>
  </si>
  <si>
    <t>100158</t>
  </si>
  <si>
    <t>Kolašinac Verica</t>
  </si>
  <si>
    <t>100161</t>
  </si>
  <si>
    <t>Prijović Aleksandra</t>
  </si>
  <si>
    <t>100174</t>
  </si>
  <si>
    <t>Jelić Milica</t>
  </si>
  <si>
    <t>100180</t>
  </si>
  <si>
    <t>Mijatović Damjan</t>
  </si>
  <si>
    <t>Stanković Katarina</t>
  </si>
  <si>
    <t>100194</t>
  </si>
  <si>
    <t>Perović Natalija</t>
  </si>
  <si>
    <t>Radojković Valentina</t>
  </si>
  <si>
    <t>100208</t>
  </si>
  <si>
    <t>Radovanović Aleksandra</t>
  </si>
  <si>
    <t>100216</t>
  </si>
  <si>
    <t>Antonić Miloš</t>
  </si>
  <si>
    <t>100253</t>
  </si>
  <si>
    <t>Petrović Nenad</t>
  </si>
  <si>
    <t>100281</t>
  </si>
  <si>
    <t>Savić Katarina</t>
  </si>
  <si>
    <t>100293</t>
  </si>
  <si>
    <t>Petrović Ana</t>
  </si>
  <si>
    <t>100316</t>
  </si>
  <si>
    <t>Dragović Ljubiša</t>
  </si>
  <si>
    <t>Marković Uglješa</t>
  </si>
  <si>
    <t>100350</t>
  </si>
  <si>
    <t>Marković Marija</t>
  </si>
  <si>
    <t>100383</t>
  </si>
  <si>
    <t>Novaković Vojislav</t>
  </si>
  <si>
    <t>100389</t>
  </si>
  <si>
    <t>Tasić Dragana</t>
  </si>
  <si>
    <t>100395</t>
  </si>
  <si>
    <t>Popović Andrea</t>
  </si>
  <si>
    <t>100413</t>
  </si>
  <si>
    <t>Knežević Sofija</t>
  </si>
  <si>
    <t>100424</t>
  </si>
  <si>
    <t>Obradović Tijana</t>
  </si>
  <si>
    <t>100486</t>
  </si>
  <si>
    <t>Janićijević Marko</t>
  </si>
  <si>
    <t>100495</t>
  </si>
  <si>
    <t>Nikitović Miloš</t>
  </si>
  <si>
    <t>100512</t>
  </si>
  <si>
    <t>Grujić Jana</t>
  </si>
  <si>
    <t>100518</t>
  </si>
  <si>
    <t>Galamb Gordana</t>
  </si>
  <si>
    <t>100538</t>
  </si>
  <si>
    <t>Tomašević Aleksandra</t>
  </si>
  <si>
    <t>100540</t>
  </si>
  <si>
    <t>Milenković Aleksandar</t>
  </si>
  <si>
    <t>100554</t>
  </si>
  <si>
    <t>Maleš Dijana</t>
  </si>
  <si>
    <t>100556</t>
  </si>
  <si>
    <t>Radaković Dragana</t>
  </si>
  <si>
    <t>100570</t>
  </si>
  <si>
    <t>Milovanović Marko</t>
  </si>
  <si>
    <t>100595</t>
  </si>
  <si>
    <t>Milanović Olivera</t>
  </si>
  <si>
    <t>100598</t>
  </si>
  <si>
    <t>Momčilović Lidija</t>
  </si>
  <si>
    <t>100599</t>
  </si>
  <si>
    <t>Nedeljković Stefan</t>
  </si>
  <si>
    <t>100612</t>
  </si>
  <si>
    <t>Todorović Ljiljana</t>
  </si>
  <si>
    <t>100623</t>
  </si>
  <si>
    <t>Meštrović Danilo</t>
  </si>
  <si>
    <t>100625</t>
  </si>
  <si>
    <t>Cvetković Valentina</t>
  </si>
  <si>
    <t>100626</t>
  </si>
  <si>
    <t>Stanković Milica</t>
  </si>
  <si>
    <t>100627</t>
  </si>
  <si>
    <t>Despotović Milica</t>
  </si>
  <si>
    <t>100637</t>
  </si>
  <si>
    <t>Stupar Ivana</t>
  </si>
  <si>
    <t>100644</t>
  </si>
  <si>
    <t>Nikolić Milica</t>
  </si>
  <si>
    <t>100650</t>
  </si>
  <si>
    <t>Stojanović Snežana</t>
  </si>
  <si>
    <t>100654</t>
  </si>
  <si>
    <t>Đorđević Đurđija</t>
  </si>
  <si>
    <t>100656</t>
  </si>
  <si>
    <t>Novović Olja</t>
  </si>
  <si>
    <t>100658</t>
  </si>
  <si>
    <t>Đukanović Neđo</t>
  </si>
  <si>
    <t>100673</t>
  </si>
  <si>
    <t>Milinović Tijana</t>
  </si>
  <si>
    <t>100708</t>
  </si>
  <si>
    <t>Bracanović Balša</t>
  </si>
  <si>
    <t>100724</t>
  </si>
  <si>
    <t>Milekić Milana</t>
  </si>
  <si>
    <t>100731</t>
  </si>
  <si>
    <t>Milovanović Nemanja</t>
  </si>
  <si>
    <t>100758</t>
  </si>
  <si>
    <t>Drašković Tamara</t>
  </si>
  <si>
    <t>100761</t>
  </si>
  <si>
    <t>Plavšić Marija</t>
  </si>
  <si>
    <t>100774</t>
  </si>
  <si>
    <t>Karović Đurđa</t>
  </si>
  <si>
    <t>100775</t>
  </si>
  <si>
    <t>Momčilović Aleksandar</t>
  </si>
  <si>
    <t>100778</t>
  </si>
  <si>
    <t>Starčević Tijana</t>
  </si>
  <si>
    <t>100799</t>
  </si>
  <si>
    <t>Đondović Milena</t>
  </si>
  <si>
    <t>100802</t>
  </si>
  <si>
    <t>Zelenović Ivana</t>
  </si>
  <si>
    <t>100826</t>
  </si>
  <si>
    <t>Minić Sanja</t>
  </si>
  <si>
    <t>100833</t>
  </si>
  <si>
    <t>Drobnjaković Tijana</t>
  </si>
  <si>
    <t>100868</t>
  </si>
  <si>
    <t>Petrović Dragana</t>
  </si>
  <si>
    <t>100879</t>
  </si>
  <si>
    <t>Ćuruvija Jelena</t>
  </si>
  <si>
    <t>100901</t>
  </si>
  <si>
    <t>Betić Stefan</t>
  </si>
  <si>
    <t>100916</t>
  </si>
  <si>
    <t>Ćosić Aleksandar</t>
  </si>
  <si>
    <t>100920</t>
  </si>
  <si>
    <t>Drašković Ivana</t>
  </si>
  <si>
    <t>100933</t>
  </si>
  <si>
    <t>100937</t>
  </si>
  <si>
    <t>Grahovac Aleksandra</t>
  </si>
  <si>
    <t>100964</t>
  </si>
  <si>
    <t>Milošević Nataša</t>
  </si>
  <si>
    <t>100974</t>
  </si>
  <si>
    <t>Vidić Marija</t>
  </si>
  <si>
    <t>101029</t>
  </si>
  <si>
    <t>Vujović Milica</t>
  </si>
  <si>
    <t>101035</t>
  </si>
  <si>
    <t>Ivanović Jelena</t>
  </si>
  <si>
    <t>101041</t>
  </si>
  <si>
    <t>Đorđević Marica</t>
  </si>
  <si>
    <t>101062</t>
  </si>
  <si>
    <t>Kostić Marko</t>
  </si>
  <si>
    <t>101066</t>
  </si>
  <si>
    <t>Josipović Nevena</t>
  </si>
  <si>
    <t>101068</t>
  </si>
  <si>
    <t>Milosavljević Ivana</t>
  </si>
  <si>
    <t>101075</t>
  </si>
  <si>
    <t>Vrabel Judit</t>
  </si>
  <si>
    <t>101085</t>
  </si>
  <si>
    <t>Grahovac Daniela</t>
  </si>
  <si>
    <t>101103</t>
  </si>
  <si>
    <t>Damjanović Boško</t>
  </si>
  <si>
    <t>101105</t>
  </si>
  <si>
    <t>Jovanović Radovan</t>
  </si>
  <si>
    <t>101132</t>
  </si>
  <si>
    <t>Jauković Sunčica</t>
  </si>
  <si>
    <t>101157</t>
  </si>
  <si>
    <t>Stojić Stefan</t>
  </si>
  <si>
    <t>101169</t>
  </si>
  <si>
    <t>Bjelić Aleksandra</t>
  </si>
  <si>
    <t>101172</t>
  </si>
  <si>
    <t>Adžić Sara</t>
  </si>
  <si>
    <t>101177</t>
  </si>
  <si>
    <t>Štrbac Ivana</t>
  </si>
  <si>
    <t>101197</t>
  </si>
  <si>
    <t>Bandović Jovana</t>
  </si>
  <si>
    <t>101240</t>
  </si>
  <si>
    <t>Lazarević Kristina</t>
  </si>
  <si>
    <t>101265</t>
  </si>
  <si>
    <t>Crnjaković Nenad</t>
  </si>
  <si>
    <t>101287</t>
  </si>
  <si>
    <t>Vujanović Milan</t>
  </si>
  <si>
    <t>101291</t>
  </si>
  <si>
    <t>Vuković Kristina</t>
  </si>
  <si>
    <t>101295</t>
  </si>
  <si>
    <t>Zdravić Jovana</t>
  </si>
  <si>
    <t>101298</t>
  </si>
  <si>
    <t>Pavlović Boban</t>
  </si>
  <si>
    <t>101299</t>
  </si>
  <si>
    <t>Brkić Marija</t>
  </si>
  <si>
    <t>101313</t>
  </si>
  <si>
    <t>Rašeta Katarina</t>
  </si>
  <si>
    <t>101315</t>
  </si>
  <si>
    <t>Stefanović Jelena</t>
  </si>
  <si>
    <t>101328</t>
  </si>
  <si>
    <t>Stolić Nataša</t>
  </si>
  <si>
    <t>101407</t>
  </si>
  <si>
    <t>Nikoloska Emilija</t>
  </si>
  <si>
    <t>101214</t>
  </si>
  <si>
    <t>Vulović Boris</t>
  </si>
  <si>
    <t>040173</t>
  </si>
  <si>
    <t>Jović Marina</t>
  </si>
  <si>
    <t>040849</t>
  </si>
  <si>
    <t>Gusev Nevena</t>
  </si>
  <si>
    <t>050054</t>
  </si>
  <si>
    <t>Veljković Nemanja</t>
  </si>
  <si>
    <t>050194</t>
  </si>
  <si>
    <t>Živanović Dragana</t>
  </si>
  <si>
    <t>050295</t>
  </si>
  <si>
    <t>Mijić Bojana</t>
  </si>
  <si>
    <t>050313</t>
  </si>
  <si>
    <t>Stanković Jelena</t>
  </si>
  <si>
    <t>050500</t>
  </si>
  <si>
    <t>Tadić Marija</t>
  </si>
  <si>
    <t>050657</t>
  </si>
  <si>
    <t>Narančić Maja</t>
  </si>
  <si>
    <t>050705</t>
  </si>
  <si>
    <t>Grujić Maja</t>
  </si>
  <si>
    <t>050957</t>
  </si>
  <si>
    <t>Radovanović Sanja</t>
  </si>
  <si>
    <t>050996</t>
  </si>
  <si>
    <t>Hartman Vladimir</t>
  </si>
  <si>
    <t>051446</t>
  </si>
  <si>
    <t>Mitić Biljana</t>
  </si>
  <si>
    <t>060120</t>
  </si>
  <si>
    <t>Rajčević Dragan</t>
  </si>
  <si>
    <t>060339</t>
  </si>
  <si>
    <t>Đurđević Ana</t>
  </si>
  <si>
    <t>060625</t>
  </si>
  <si>
    <t>Mitić Jelena</t>
  </si>
  <si>
    <t>060666</t>
  </si>
  <si>
    <t>Grahovac Tatjana</t>
  </si>
  <si>
    <t>060780</t>
  </si>
  <si>
    <t>Bradić Aleksandra</t>
  </si>
  <si>
    <t>060807</t>
  </si>
  <si>
    <t>Krstić Ana</t>
  </si>
  <si>
    <t>060821</t>
  </si>
  <si>
    <t>Todorović Milica</t>
  </si>
  <si>
    <t>061103</t>
  </si>
  <si>
    <t>Aksić Dijana</t>
  </si>
  <si>
    <t>061176</t>
  </si>
  <si>
    <t>Potkonjak Ana</t>
  </si>
  <si>
    <t>061491</t>
  </si>
  <si>
    <t>Škaljak Marina</t>
  </si>
  <si>
    <t>061552</t>
  </si>
  <si>
    <t>Igrutinović Maja</t>
  </si>
  <si>
    <t>061750</t>
  </si>
  <si>
    <t>Dondur Ana</t>
  </si>
  <si>
    <t>070395</t>
  </si>
  <si>
    <t>Tadić Ana</t>
  </si>
  <si>
    <t>070661</t>
  </si>
  <si>
    <t>Jovanović Tijana</t>
  </si>
  <si>
    <t>070748</t>
  </si>
  <si>
    <t>Janicijevic Filip</t>
  </si>
  <si>
    <t>070995</t>
  </si>
  <si>
    <t>Topalović Miloš</t>
  </si>
  <si>
    <t>071378</t>
  </si>
  <si>
    <t>Parović Nina</t>
  </si>
  <si>
    <t>071462</t>
  </si>
  <si>
    <t>Marinković Danka</t>
  </si>
  <si>
    <t>072100</t>
  </si>
  <si>
    <t>Ćirković Mladen</t>
  </si>
  <si>
    <t>080015</t>
  </si>
  <si>
    <t>Prodanović Dragana</t>
  </si>
  <si>
    <t>080102</t>
  </si>
  <si>
    <t>Gašević Milica</t>
  </si>
  <si>
    <t>080143</t>
  </si>
  <si>
    <t>Bojić Tatjana</t>
  </si>
  <si>
    <t>080196</t>
  </si>
  <si>
    <t>Radović Branka</t>
  </si>
  <si>
    <t>080449</t>
  </si>
  <si>
    <t>Dukić Brankica</t>
  </si>
  <si>
    <t>080567</t>
  </si>
  <si>
    <t>Bartula Ivana</t>
  </si>
  <si>
    <t>080821</t>
  </si>
  <si>
    <t>Vasić Miloš</t>
  </si>
  <si>
    <t>080892</t>
  </si>
  <si>
    <t>081001</t>
  </si>
  <si>
    <t>Lazarević Ana</t>
  </si>
  <si>
    <t>Milovančević Miloš</t>
  </si>
  <si>
    <t>081047</t>
  </si>
  <si>
    <t>Pantelić Jelena</t>
  </si>
  <si>
    <t>081320</t>
  </si>
  <si>
    <t>Veselinović Anastazija</t>
  </si>
  <si>
    <t>081349</t>
  </si>
  <si>
    <t>Velanac Milina</t>
  </si>
  <si>
    <t>081369</t>
  </si>
  <si>
    <t>Panović Jovana</t>
  </si>
  <si>
    <t>081464</t>
  </si>
  <si>
    <t>Šulem Aneta</t>
  </si>
  <si>
    <t>090026</t>
  </si>
  <si>
    <t>Mihajlović Sanja</t>
  </si>
  <si>
    <t>090047</t>
  </si>
  <si>
    <t>Mićović Milica</t>
  </si>
  <si>
    <t>090089</t>
  </si>
  <si>
    <t>Adžić Tijana</t>
  </si>
  <si>
    <t>090237</t>
  </si>
  <si>
    <t>Miletić Ivana</t>
  </si>
  <si>
    <t>090261</t>
  </si>
  <si>
    <t>Atić Marijana</t>
  </si>
  <si>
    <t>Režić Ivo</t>
  </si>
  <si>
    <t>090393</t>
  </si>
  <si>
    <t>Bondžić Jelena</t>
  </si>
  <si>
    <t>090401</t>
  </si>
  <si>
    <t>Simić Jelena</t>
  </si>
  <si>
    <t>090458</t>
  </si>
  <si>
    <t>Stejić Miloš</t>
  </si>
  <si>
    <t>090538</t>
  </si>
  <si>
    <t>Vladisavljević Aleksandra</t>
  </si>
  <si>
    <t>090553</t>
  </si>
  <si>
    <t>Aleksov Đorđe</t>
  </si>
  <si>
    <t>090614</t>
  </si>
  <si>
    <t>Labus Sofija</t>
  </si>
  <si>
    <t>090633</t>
  </si>
  <si>
    <t>Šejnjanović Ana</t>
  </si>
  <si>
    <t>Nikolić Milena</t>
  </si>
  <si>
    <t>090660</t>
  </si>
  <si>
    <t>Mašić Aleksandra</t>
  </si>
  <si>
    <t>090701</t>
  </si>
  <si>
    <t>Kisić Jelena</t>
  </si>
  <si>
    <t>090719</t>
  </si>
  <si>
    <t>Braković Marko</t>
  </si>
  <si>
    <t>090726</t>
  </si>
  <si>
    <t>Jusup Tamara</t>
  </si>
  <si>
    <t>090728</t>
  </si>
  <si>
    <t>Kalušević Aleksandar</t>
  </si>
  <si>
    <t>Brajović Violeta</t>
  </si>
  <si>
    <t>090831</t>
  </si>
  <si>
    <t>Kostić Miloš</t>
  </si>
  <si>
    <t>090902</t>
  </si>
  <si>
    <t>Zimonjić Ana</t>
  </si>
  <si>
    <t>090933</t>
  </si>
  <si>
    <t>Kiso Maja</t>
  </si>
  <si>
    <t>091014</t>
  </si>
  <si>
    <t>Vukašinović Ana</t>
  </si>
  <si>
    <t>091098</t>
  </si>
  <si>
    <t>Topić Nikola</t>
  </si>
  <si>
    <t>091118</t>
  </si>
  <si>
    <t>Simović Irina</t>
  </si>
  <si>
    <t>091332</t>
  </si>
  <si>
    <t>Vuković Katarina</t>
  </si>
  <si>
    <t>091442</t>
  </si>
  <si>
    <t>Marinković Ivana</t>
  </si>
  <si>
    <t>091444</t>
  </si>
  <si>
    <t>Milutinović Miloš</t>
  </si>
  <si>
    <t>091456</t>
  </si>
  <si>
    <t>Cvetić Jelena</t>
  </si>
  <si>
    <t>OKTOBAR 2012 - DATUM POLAGANJA 07.10.2012.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</si>
</sst>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0"/>
    <numFmt numFmtId="189" formatCode="0.000"/>
    <numFmt numFmtId="190" formatCode="0.0"/>
    <numFmt numFmtId="191" formatCode="0.0%"/>
    <numFmt numFmtId="192" formatCode="0.000000"/>
    <numFmt numFmtId="193" formatCode="0.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"/>
    <numFmt numFmtId="199" formatCode="0.00000000"/>
    <numFmt numFmtId="200" formatCode="_(* #,##0.0_);_(* \(#,##0.0\);_(* &quot;-&quot;??_);_(@_)"/>
    <numFmt numFmtId="201" formatCode="_(* #,##0_);_(* \(#,##0\);_(* &quot;-&quot;??_);_(@_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name val="MS Sans Serif"/>
      <family val="2"/>
    </font>
    <font>
      <b/>
      <sz val="16"/>
      <name val="Times New Roman"/>
      <family val="1"/>
    </font>
    <font>
      <b/>
      <sz val="8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MS Sans Serif"/>
      <family val="2"/>
    </font>
    <font>
      <b/>
      <sz val="8"/>
      <color theme="9" tint="0.799979984760284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9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DE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62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2"/>
      </left>
      <right style="medium">
        <color indexed="62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/>
      <right/>
      <top/>
      <bottom style="thin"/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>
        <color indexed="62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11" xfId="0" applyNumberFormat="1" applyFont="1" applyBorder="1" applyAlignment="1" quotePrefix="1">
      <alignment/>
    </xf>
    <xf numFmtId="0" fontId="8" fillId="0" borderId="11" xfId="0" applyNumberFormat="1" applyFont="1" applyFill="1" applyBorder="1" applyAlignment="1" quotePrefix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NumberFormat="1" applyFont="1" applyFill="1" applyBorder="1" applyAlignment="1" quotePrefix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0" fontId="7" fillId="0" borderId="0" xfId="0" applyNumberFormat="1" applyFont="1" applyFill="1" applyBorder="1" applyAlignment="1" quotePrefix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 quotePrefix="1">
      <alignment horizontal="left" indent="1"/>
    </xf>
    <xf numFmtId="0" fontId="14" fillId="35" borderId="15" xfId="0" applyFont="1" applyFill="1" applyBorder="1" applyAlignment="1">
      <alignment/>
    </xf>
    <xf numFmtId="0" fontId="13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/>
    </xf>
    <xf numFmtId="0" fontId="13" fillId="35" borderId="18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9" xfId="0" applyFill="1" applyBorder="1" applyAlignment="1">
      <alignment/>
    </xf>
    <xf numFmtId="1" fontId="7" fillId="36" borderId="14" xfId="0" applyNumberFormat="1" applyFont="1" applyFill="1" applyBorder="1" applyAlignment="1" applyProtection="1">
      <alignment horizontal="center"/>
      <protection/>
    </xf>
    <xf numFmtId="0" fontId="7" fillId="37" borderId="20" xfId="0" applyFont="1" applyFill="1" applyBorder="1" applyAlignment="1" applyProtection="1">
      <alignment horizontal="center"/>
      <protection/>
    </xf>
    <xf numFmtId="0" fontId="7" fillId="37" borderId="12" xfId="0" applyFont="1" applyFill="1" applyBorder="1" applyAlignment="1" applyProtection="1">
      <alignment horizontal="center"/>
      <protection/>
    </xf>
    <xf numFmtId="1" fontId="11" fillId="36" borderId="21" xfId="0" applyNumberFormat="1" applyFont="1" applyFill="1" applyBorder="1" applyAlignment="1" applyProtection="1">
      <alignment horizontal="center"/>
      <protection/>
    </xf>
    <xf numFmtId="0" fontId="11" fillId="37" borderId="22" xfId="0" applyFont="1" applyFill="1" applyBorder="1" applyAlignment="1" applyProtection="1">
      <alignment horizontal="center"/>
      <protection/>
    </xf>
    <xf numFmtId="1" fontId="7" fillId="38" borderId="14" xfId="0" applyNumberFormat="1" applyFont="1" applyFill="1" applyBorder="1" applyAlignment="1" applyProtection="1">
      <alignment horizontal="center"/>
      <protection/>
    </xf>
    <xf numFmtId="0" fontId="7" fillId="37" borderId="23" xfId="0" applyFont="1" applyFill="1" applyBorder="1" applyAlignment="1" applyProtection="1">
      <alignment horizontal="center"/>
      <protection/>
    </xf>
    <xf numFmtId="0" fontId="11" fillId="38" borderId="24" xfId="0" applyNumberFormat="1" applyFont="1" applyFill="1" applyBorder="1" applyAlignment="1" applyProtection="1">
      <alignment horizontal="center"/>
      <protection/>
    </xf>
    <xf numFmtId="0" fontId="34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7" borderId="25" xfId="0" applyFont="1" applyFill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4" fillId="39" borderId="26" xfId="0" applyNumberFormat="1" applyFont="1" applyFill="1" applyBorder="1" applyAlignment="1" applyProtection="1">
      <alignment/>
      <protection/>
    </xf>
    <xf numFmtId="0" fontId="54" fillId="39" borderId="26" xfId="0" applyNumberFormat="1" applyFont="1" applyFill="1" applyBorder="1" applyAlignment="1" applyProtection="1">
      <alignment horizontal="left"/>
      <protection/>
    </xf>
    <xf numFmtId="0" fontId="11" fillId="7" borderId="27" xfId="0" applyNumberFormat="1" applyFont="1" applyFill="1" applyBorder="1" applyAlignment="1" applyProtection="1">
      <alignment horizontal="center"/>
      <protection/>
    </xf>
    <xf numFmtId="0" fontId="11" fillId="7" borderId="28" xfId="0" applyNumberFormat="1" applyFont="1" applyFill="1" applyBorder="1" applyAlignment="1" applyProtection="1">
      <alignment horizontal="center"/>
      <protection/>
    </xf>
    <xf numFmtId="0" fontId="8" fillId="7" borderId="20" xfId="0" applyFont="1" applyFill="1" applyBorder="1" applyAlignment="1" applyProtection="1">
      <alignment/>
      <protection/>
    </xf>
    <xf numFmtId="190" fontId="8" fillId="7" borderId="29" xfId="0" applyNumberFormat="1" applyFont="1" applyFill="1" applyBorder="1" applyAlignment="1" applyProtection="1">
      <alignment horizontal="center"/>
      <protection/>
    </xf>
    <xf numFmtId="190" fontId="8" fillId="7" borderId="20" xfId="0" applyNumberFormat="1" applyFont="1" applyFill="1" applyBorder="1" applyAlignment="1" applyProtection="1">
      <alignment horizontal="center"/>
      <protection/>
    </xf>
    <xf numFmtId="190" fontId="8" fillId="7" borderId="29" xfId="0" applyNumberFormat="1" applyFont="1" applyFill="1" applyBorder="1" applyAlignment="1" applyProtection="1" quotePrefix="1">
      <alignment horizontal="center"/>
      <protection/>
    </xf>
    <xf numFmtId="0" fontId="8" fillId="7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8" fillId="7" borderId="12" xfId="0" applyFont="1" applyFill="1" applyBorder="1" applyAlignment="1" applyProtection="1">
      <alignment/>
      <protection/>
    </xf>
    <xf numFmtId="190" fontId="8" fillId="7" borderId="30" xfId="0" applyNumberFormat="1" applyFont="1" applyFill="1" applyBorder="1" applyAlignment="1" applyProtection="1">
      <alignment horizontal="center"/>
      <protection/>
    </xf>
    <xf numFmtId="190" fontId="8" fillId="7" borderId="12" xfId="0" applyNumberFormat="1" applyFont="1" applyFill="1" applyBorder="1" applyAlignment="1" applyProtection="1">
      <alignment horizontal="center"/>
      <protection/>
    </xf>
    <xf numFmtId="190" fontId="8" fillId="7" borderId="30" xfId="0" applyNumberFormat="1" applyFont="1" applyFill="1" applyBorder="1" applyAlignment="1" applyProtection="1" quotePrefix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7" borderId="12" xfId="0" applyFont="1" applyFill="1" applyBorder="1" applyAlignment="1" applyProtection="1" quotePrefix="1">
      <alignment/>
      <protection/>
    </xf>
    <xf numFmtId="2" fontId="0" fillId="0" borderId="0" xfId="0" applyNumberForma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9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90" fontId="7" fillId="0" borderId="0" xfId="0" applyNumberFormat="1" applyFont="1" applyFill="1" applyBorder="1" applyAlignment="1" applyProtection="1" quotePrefix="1">
      <alignment horizontal="center"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/>
      <protection/>
    </xf>
    <xf numFmtId="190" fontId="8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190" fontId="7" fillId="0" borderId="23" xfId="0" applyNumberFormat="1" applyFont="1" applyFill="1" applyBorder="1" applyAlignment="1" applyProtection="1" quotePrefix="1">
      <alignment horizontal="center"/>
      <protection/>
    </xf>
    <xf numFmtId="0" fontId="0" fillId="0" borderId="31" xfId="0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0" fontId="12" fillId="0" borderId="0" xfId="0" applyNumberFormat="1" applyFont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40" borderId="12" xfId="0" applyFont="1" applyFill="1" applyBorder="1" applyAlignment="1" applyProtection="1">
      <alignment/>
      <protection/>
    </xf>
    <xf numFmtId="0" fontId="0" fillId="40" borderId="12" xfId="0" applyFill="1" applyBorder="1" applyAlignment="1" applyProtection="1">
      <alignment/>
      <protection/>
    </xf>
    <xf numFmtId="190" fontId="8" fillId="40" borderId="29" xfId="0" applyNumberFormat="1" applyFont="1" applyFill="1" applyBorder="1" applyAlignment="1" applyProtection="1" quotePrefix="1">
      <alignment horizontal="center"/>
      <protection/>
    </xf>
    <xf numFmtId="0" fontId="8" fillId="40" borderId="10" xfId="0" applyNumberFormat="1" applyFont="1" applyFill="1" applyBorder="1" applyAlignment="1" applyProtection="1" quotePrefix="1">
      <alignment horizontal="center"/>
      <protection/>
    </xf>
    <xf numFmtId="0" fontId="13" fillId="37" borderId="15" xfId="0" applyFont="1" applyFill="1" applyBorder="1" applyAlignment="1" applyProtection="1">
      <alignment/>
      <protection/>
    </xf>
    <xf numFmtId="0" fontId="14" fillId="37" borderId="16" xfId="0" applyFont="1" applyFill="1" applyBorder="1" applyAlignment="1" applyProtection="1">
      <alignment horizontal="center"/>
      <protection/>
    </xf>
    <xf numFmtId="0" fontId="13" fillId="37" borderId="17" xfId="0" applyFont="1" applyFill="1" applyBorder="1" applyAlignment="1" applyProtection="1">
      <alignment/>
      <protection/>
    </xf>
    <xf numFmtId="0" fontId="14" fillId="37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rgb="FF9C0006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1.8515625" style="43" customWidth="1"/>
    <col min="2" max="2" width="21.00390625" style="45" bestFit="1" customWidth="1"/>
    <col min="3" max="3" width="7.28125" style="45" bestFit="1" customWidth="1"/>
    <col min="4" max="5" width="7.57421875" style="45" bestFit="1" customWidth="1"/>
    <col min="6" max="6" width="8.00390625" style="45" bestFit="1" customWidth="1"/>
    <col min="7" max="7" width="7.57421875" style="45" bestFit="1" customWidth="1"/>
    <col min="8" max="8" width="7.421875" style="45" customWidth="1"/>
    <col min="9" max="9" width="1.421875" style="43" customWidth="1"/>
    <col min="10" max="10" width="17.8515625" style="45" customWidth="1"/>
    <col min="11" max="11" width="3.140625" style="43" customWidth="1"/>
    <col min="12" max="12" width="16.57421875" style="45" customWidth="1"/>
    <col min="13" max="13" width="5.421875" style="45" customWidth="1"/>
    <col min="14" max="14" width="5.28125" style="45" customWidth="1"/>
    <col min="15" max="15" width="9.140625" style="45" customWidth="1"/>
    <col min="16" max="16" width="8.421875" style="45" bestFit="1" customWidth="1"/>
    <col min="17" max="17" width="4.140625" style="45" customWidth="1"/>
    <col min="18" max="16384" width="8.8515625" style="45" customWidth="1"/>
  </cols>
  <sheetData>
    <row r="1" spans="1:34" ht="19.5">
      <c r="A1" s="41" t="s">
        <v>365</v>
      </c>
      <c r="B1" s="42"/>
      <c r="C1" s="42"/>
      <c r="D1" s="42"/>
      <c r="E1" s="42"/>
      <c r="F1" s="42"/>
      <c r="G1" s="42"/>
      <c r="H1" s="42"/>
      <c r="J1" s="43"/>
      <c r="L1" s="43"/>
      <c r="M1" s="44"/>
      <c r="N1" s="44"/>
      <c r="O1" s="44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3" spans="1:10" ht="13.5" thickBot="1">
      <c r="A3" s="46" t="s">
        <v>8</v>
      </c>
      <c r="B3" s="47"/>
      <c r="C3" s="47"/>
      <c r="D3" s="48"/>
      <c r="E3" s="48"/>
      <c r="F3" s="48"/>
      <c r="G3" s="48"/>
      <c r="H3" s="48"/>
      <c r="I3" s="49"/>
      <c r="J3" s="50"/>
    </row>
    <row r="4" spans="1:10" ht="13.5" thickBot="1" thickTop="1">
      <c r="A4" s="51" t="s">
        <v>1</v>
      </c>
      <c r="B4" s="52" t="s">
        <v>0</v>
      </c>
      <c r="C4" s="37" t="s">
        <v>6</v>
      </c>
      <c r="D4" s="53" t="s">
        <v>4</v>
      </c>
      <c r="E4" s="53" t="s">
        <v>5</v>
      </c>
      <c r="F4" s="53" t="s">
        <v>7</v>
      </c>
      <c r="G4" s="54" t="s">
        <v>3</v>
      </c>
      <c r="H4" s="36" t="s">
        <v>2</v>
      </c>
      <c r="I4" s="49"/>
      <c r="J4" s="50"/>
    </row>
    <row r="5" spans="1:11" ht="13.5" thickTop="1">
      <c r="A5" s="55" t="s">
        <v>268</v>
      </c>
      <c r="B5" s="55" t="s">
        <v>269</v>
      </c>
      <c r="C5" s="34">
        <f>IF(H5&lt;50,5,IF(H5&lt;60,6,IF(H5&lt;70,7,IF(H5&lt;80,8,IF(H5&lt;90,9,10)))))</f>
        <v>6</v>
      </c>
      <c r="D5" s="56">
        <v>21.3</v>
      </c>
      <c r="E5" s="57">
        <v>0</v>
      </c>
      <c r="F5" s="58">
        <v>11.18</v>
      </c>
      <c r="G5" s="59">
        <v>17</v>
      </c>
      <c r="H5" s="33">
        <f>+ROUNDUP(SUM(D5:G5),0)</f>
        <v>50</v>
      </c>
      <c r="I5" s="60"/>
      <c r="K5" s="61"/>
    </row>
    <row r="6" spans="1:15" ht="13.5">
      <c r="A6" s="62" t="s">
        <v>361</v>
      </c>
      <c r="B6" s="62" t="s">
        <v>362</v>
      </c>
      <c r="C6" s="35">
        <f>IF(H6&lt;50,5,IF(H6&lt;60,6,IF(H6&lt;70,7,IF(H6&lt;80,8,IF(H6&lt;90,9,10)))))</f>
        <v>7</v>
      </c>
      <c r="D6" s="63">
        <v>23.748260895142867</v>
      </c>
      <c r="E6" s="64">
        <v>2</v>
      </c>
      <c r="F6" s="65">
        <v>13.625625</v>
      </c>
      <c r="G6" s="59">
        <v>21</v>
      </c>
      <c r="H6" s="33">
        <f>+ROUNDUP(SUM(D6:G6),0)</f>
        <v>61</v>
      </c>
      <c r="I6" s="60"/>
      <c r="K6" s="61"/>
      <c r="O6" s="66"/>
    </row>
    <row r="7" spans="1:12" ht="13.5">
      <c r="A7" s="62" t="s">
        <v>353</v>
      </c>
      <c r="B7" s="62" t="s">
        <v>354</v>
      </c>
      <c r="C7" s="35">
        <f>IF(H7&lt;50,5,IF(H7&lt;60,6,IF(H7&lt;70,7,IF(H7&lt;80,8,IF(H7&lt;90,9,10)))))</f>
        <v>8</v>
      </c>
      <c r="D7" s="63">
        <v>25.857770574929138</v>
      </c>
      <c r="E7" s="64">
        <v>3</v>
      </c>
      <c r="F7" s="65">
        <v>16.77</v>
      </c>
      <c r="G7" s="59">
        <v>25</v>
      </c>
      <c r="H7" s="33">
        <f>+ROUNDUP(SUM(D7:G7),0)</f>
        <v>71</v>
      </c>
      <c r="I7" s="67"/>
      <c r="K7" s="61"/>
      <c r="L7" s="68"/>
    </row>
    <row r="8" spans="1:12" ht="13.5">
      <c r="A8" s="69" t="s">
        <v>342</v>
      </c>
      <c r="B8" s="62" t="s">
        <v>343</v>
      </c>
      <c r="C8" s="35">
        <f>IF(H8&lt;50,5,IF(H8&lt;60,6,IF(H8&lt;70,7,IF(H8&lt;80,8,IF(H8&lt;90,9,10)))))</f>
        <v>6</v>
      </c>
      <c r="D8" s="63">
        <v>21.6</v>
      </c>
      <c r="E8" s="64">
        <v>0</v>
      </c>
      <c r="F8" s="65">
        <v>19.215625</v>
      </c>
      <c r="G8" s="59">
        <v>9</v>
      </c>
      <c r="H8" s="33">
        <f>+ROUNDUP(SUM(D8:G8),0)</f>
        <v>50</v>
      </c>
      <c r="I8" s="67"/>
      <c r="K8" s="61"/>
      <c r="L8" s="70"/>
    </row>
    <row r="9" spans="1:12" ht="13.5">
      <c r="A9" s="62" t="s">
        <v>14</v>
      </c>
      <c r="B9" s="62" t="s">
        <v>23</v>
      </c>
      <c r="C9" s="35">
        <f>IF(H9&lt;50,5,IF(H9&lt;60,6,IF(H9&lt;70,7,IF(H9&lt;80,8,IF(H9&lt;90,9,10)))))</f>
        <v>5</v>
      </c>
      <c r="D9" s="56">
        <v>16.33493254445096</v>
      </c>
      <c r="E9" s="57">
        <v>0</v>
      </c>
      <c r="F9" s="65">
        <v>15.721874999999999</v>
      </c>
      <c r="G9" s="59">
        <v>13</v>
      </c>
      <c r="H9" s="33">
        <f aca="true" t="shared" si="0" ref="H9:H72">+ROUNDUP(SUM(D9:G9),0)</f>
        <v>46</v>
      </c>
      <c r="I9" s="60"/>
      <c r="K9" s="61"/>
      <c r="L9" s="71"/>
    </row>
    <row r="10" spans="1:11" ht="13.5">
      <c r="A10" s="62" t="s">
        <v>24</v>
      </c>
      <c r="B10" s="62" t="s">
        <v>25</v>
      </c>
      <c r="C10" s="35">
        <f>IF(H10&lt;50,5,IF(H10&lt;60,6,IF(H10&lt;70,7,IF(H10&lt;80,8,IF(H10&lt;90,9,10)))))</f>
        <v>6</v>
      </c>
      <c r="D10" s="56">
        <v>15.747542044450093</v>
      </c>
      <c r="E10" s="57">
        <v>2</v>
      </c>
      <c r="F10" s="65">
        <v>14.324375</v>
      </c>
      <c r="G10" s="59">
        <v>21</v>
      </c>
      <c r="H10" s="33">
        <f t="shared" si="0"/>
        <v>54</v>
      </c>
      <c r="I10" s="67"/>
      <c r="K10" s="61"/>
    </row>
    <row r="11" spans="1:11" ht="13.5">
      <c r="A11" s="62" t="s">
        <v>26</v>
      </c>
      <c r="B11" s="62" t="s">
        <v>27</v>
      </c>
      <c r="C11" s="35">
        <f>IF(H11&lt;50,5,IF(H11&lt;60,6,IF(H11&lt;70,7,IF(H11&lt;80,8,IF(H11&lt;90,9,10)))))</f>
        <v>10</v>
      </c>
      <c r="D11" s="63">
        <v>28.88500635324015</v>
      </c>
      <c r="E11" s="64">
        <v>0</v>
      </c>
      <c r="F11" s="65">
        <v>20</v>
      </c>
      <c r="G11" s="59">
        <v>50</v>
      </c>
      <c r="H11" s="33">
        <f t="shared" si="0"/>
        <v>99</v>
      </c>
      <c r="I11" s="67"/>
      <c r="K11" s="61"/>
    </row>
    <row r="12" spans="1:11" ht="13.5">
      <c r="A12" s="62" t="s">
        <v>28</v>
      </c>
      <c r="B12" s="62" t="s">
        <v>29</v>
      </c>
      <c r="C12" s="35">
        <f>IF(H12&lt;50,5,IF(H12&lt;60,6,IF(H12&lt;70,7,IF(H12&lt;80,8,IF(H12&lt;90,9,10)))))</f>
        <v>8</v>
      </c>
      <c r="D12" s="63">
        <v>20.825</v>
      </c>
      <c r="E12" s="64">
        <v>0</v>
      </c>
      <c r="F12" s="65">
        <v>18.1675</v>
      </c>
      <c r="G12" s="59">
        <v>32</v>
      </c>
      <c r="H12" s="33">
        <f t="shared" si="0"/>
        <v>71</v>
      </c>
      <c r="I12" s="60"/>
      <c r="K12" s="61"/>
    </row>
    <row r="13" spans="1:11" ht="13.5">
      <c r="A13" s="62" t="s">
        <v>30</v>
      </c>
      <c r="B13" s="62" t="s">
        <v>31</v>
      </c>
      <c r="C13" s="35">
        <f>IF(H13&lt;50,5,IF(H13&lt;60,6,IF(H13&lt;70,7,IF(H13&lt;80,8,IF(H13&lt;90,9,10)))))</f>
        <v>6</v>
      </c>
      <c r="D13" s="63">
        <v>11.333461208994668</v>
      </c>
      <c r="E13" s="64">
        <v>0</v>
      </c>
      <c r="F13" s="65">
        <v>14.67375</v>
      </c>
      <c r="G13" s="59">
        <v>30</v>
      </c>
      <c r="H13" s="33">
        <f t="shared" si="0"/>
        <v>57</v>
      </c>
      <c r="I13" s="67"/>
      <c r="K13" s="61"/>
    </row>
    <row r="14" spans="1:11" ht="13.5">
      <c r="A14" s="62" t="s">
        <v>32</v>
      </c>
      <c r="B14" s="62" t="s">
        <v>33</v>
      </c>
      <c r="C14" s="35">
        <f>IF(H14&lt;50,5,IF(H14&lt;60,6,IF(H14&lt;70,7,IF(H14&lt;80,8,IF(H14&lt;90,9,10)))))</f>
        <v>7</v>
      </c>
      <c r="D14" s="63">
        <v>17.829365050799858</v>
      </c>
      <c r="E14" s="64">
        <v>0</v>
      </c>
      <c r="F14" s="65">
        <v>14.67375</v>
      </c>
      <c r="G14" s="59">
        <v>30</v>
      </c>
      <c r="H14" s="33">
        <f t="shared" si="0"/>
        <v>63</v>
      </c>
      <c r="I14" s="60"/>
      <c r="K14" s="61"/>
    </row>
    <row r="15" spans="1:11" ht="13.5">
      <c r="A15" s="62" t="s">
        <v>34</v>
      </c>
      <c r="B15" s="62" t="s">
        <v>35</v>
      </c>
      <c r="C15" s="35">
        <f>IF(H15&lt;50,5,IF(H15&lt;60,6,IF(H15&lt;70,7,IF(H15&lt;80,8,IF(H15&lt;90,9,10)))))</f>
        <v>5</v>
      </c>
      <c r="D15" s="63">
        <v>16.063732716617686</v>
      </c>
      <c r="E15" s="64">
        <v>0</v>
      </c>
      <c r="F15" s="65">
        <v>12.228125</v>
      </c>
      <c r="G15" s="59">
        <v>6</v>
      </c>
      <c r="H15" s="33">
        <f t="shared" si="0"/>
        <v>35</v>
      </c>
      <c r="I15" s="67"/>
      <c r="K15" s="61"/>
    </row>
    <row r="16" spans="1:11" ht="13.5">
      <c r="A16" s="62" t="s">
        <v>36</v>
      </c>
      <c r="B16" s="62" t="s">
        <v>37</v>
      </c>
      <c r="C16" s="35">
        <f>IF(H16&lt;50,5,IF(H16&lt;60,6,IF(H16&lt;70,7,IF(H16&lt;80,8,IF(H16&lt;90,9,10)))))</f>
        <v>7</v>
      </c>
      <c r="D16" s="63">
        <v>22.00685440021764</v>
      </c>
      <c r="E16" s="64">
        <v>0</v>
      </c>
      <c r="F16" s="65">
        <v>13.975</v>
      </c>
      <c r="G16" s="59">
        <v>25</v>
      </c>
      <c r="H16" s="33">
        <f t="shared" si="0"/>
        <v>61</v>
      </c>
      <c r="I16" s="67"/>
      <c r="K16" s="61"/>
    </row>
    <row r="17" spans="1:11" ht="13.5">
      <c r="A17" s="62" t="s">
        <v>38</v>
      </c>
      <c r="B17" s="62" t="s">
        <v>39</v>
      </c>
      <c r="C17" s="35">
        <f>IF(H17&lt;50,5,IF(H17&lt;60,6,IF(H17&lt;70,7,IF(H17&lt;80,8,IF(H17&lt;90,9,10)))))</f>
        <v>5</v>
      </c>
      <c r="D17" s="63">
        <v>11.34730454571292</v>
      </c>
      <c r="E17" s="64">
        <v>0</v>
      </c>
      <c r="F17" s="65">
        <v>11.529375</v>
      </c>
      <c r="G17" s="59">
        <v>20</v>
      </c>
      <c r="H17" s="33">
        <f t="shared" si="0"/>
        <v>43</v>
      </c>
      <c r="I17" s="60"/>
      <c r="K17" s="61"/>
    </row>
    <row r="18" spans="1:11" ht="13.5">
      <c r="A18" s="62" t="s">
        <v>40</v>
      </c>
      <c r="B18" s="62" t="s">
        <v>41</v>
      </c>
      <c r="C18" s="35">
        <f>IF(H18&lt;50,5,IF(H18&lt;60,6,IF(H18&lt;70,7,IF(H18&lt;80,8,IF(H18&lt;90,9,10)))))</f>
        <v>6</v>
      </c>
      <c r="D18" s="63">
        <v>16.915401376092703</v>
      </c>
      <c r="E18" s="64">
        <v>0</v>
      </c>
      <c r="F18" s="65">
        <v>14.324375</v>
      </c>
      <c r="G18" s="59">
        <v>23</v>
      </c>
      <c r="H18" s="33">
        <f t="shared" si="0"/>
        <v>55</v>
      </c>
      <c r="I18" s="67"/>
      <c r="K18" s="61"/>
    </row>
    <row r="19" spans="1:11" ht="13.5">
      <c r="A19" s="62" t="s">
        <v>42</v>
      </c>
      <c r="B19" s="62" t="s">
        <v>43</v>
      </c>
      <c r="C19" s="35">
        <f>IF(H19&lt;50,5,IF(H19&lt;60,6,IF(H19&lt;70,7,IF(H19&lt;80,8,IF(H19&lt;90,9,10)))))</f>
        <v>5</v>
      </c>
      <c r="D19" s="63">
        <v>13.641493198843385</v>
      </c>
      <c r="E19" s="64">
        <v>0.25</v>
      </c>
      <c r="F19" s="65">
        <v>12.228125</v>
      </c>
      <c r="G19" s="59"/>
      <c r="H19" s="33">
        <f t="shared" si="0"/>
        <v>27</v>
      </c>
      <c r="I19" s="67"/>
      <c r="K19" s="61"/>
    </row>
    <row r="20" spans="1:11" ht="13.5">
      <c r="A20" s="62" t="s">
        <v>15</v>
      </c>
      <c r="B20" s="62" t="s">
        <v>44</v>
      </c>
      <c r="C20" s="35">
        <f>IF(H20&lt;50,5,IF(H20&lt;60,6,IF(H20&lt;70,7,IF(H20&lt;80,8,IF(H20&lt;90,9,10)))))</f>
        <v>5</v>
      </c>
      <c r="D20" s="63">
        <v>15.407125533025553</v>
      </c>
      <c r="E20" s="64">
        <v>0</v>
      </c>
      <c r="F20" s="65">
        <v>12.926874999999999</v>
      </c>
      <c r="G20" s="59">
        <v>15</v>
      </c>
      <c r="H20" s="33">
        <f t="shared" si="0"/>
        <v>44</v>
      </c>
      <c r="I20" s="72"/>
      <c r="K20" s="61"/>
    </row>
    <row r="21" spans="1:11" ht="13.5">
      <c r="A21" s="62" t="s">
        <v>45</v>
      </c>
      <c r="B21" s="62" t="s">
        <v>46</v>
      </c>
      <c r="C21" s="35">
        <f>IF(H21&lt;50,5,IF(H21&lt;60,6,IF(H21&lt;70,7,IF(H21&lt;80,8,IF(H21&lt;90,9,10)))))</f>
        <v>6</v>
      </c>
      <c r="D21" s="63">
        <v>11.9243125431751</v>
      </c>
      <c r="E21" s="64">
        <v>0</v>
      </c>
      <c r="F21" s="65">
        <v>12.228125</v>
      </c>
      <c r="G21" s="59">
        <v>26</v>
      </c>
      <c r="H21" s="33">
        <f t="shared" si="0"/>
        <v>51</v>
      </c>
      <c r="I21" s="67"/>
      <c r="K21" s="61"/>
    </row>
    <row r="22" spans="1:11" ht="13.5">
      <c r="A22" s="62" t="s">
        <v>16</v>
      </c>
      <c r="B22" s="62" t="s">
        <v>47</v>
      </c>
      <c r="C22" s="35">
        <f>IF(H22&lt;50,5,IF(H22&lt;60,6,IF(H22&lt;70,7,IF(H22&lt;80,8,IF(H22&lt;90,9,10)))))</f>
        <v>6</v>
      </c>
      <c r="D22" s="63">
        <v>12.487477203919028</v>
      </c>
      <c r="E22" s="64">
        <v>0</v>
      </c>
      <c r="F22" s="65">
        <v>12.5775</v>
      </c>
      <c r="G22" s="59">
        <v>30</v>
      </c>
      <c r="H22" s="33">
        <f t="shared" si="0"/>
        <v>56</v>
      </c>
      <c r="I22" s="60"/>
      <c r="K22" s="61"/>
    </row>
    <row r="23" spans="1:11" ht="13.5">
      <c r="A23" s="62" t="s">
        <v>48</v>
      </c>
      <c r="B23" s="62" t="s">
        <v>49</v>
      </c>
      <c r="C23" s="35">
        <f>IF(H23&lt;50,5,IF(H23&lt;60,6,IF(H23&lt;70,7,IF(H23&lt;80,8,IF(H23&lt;90,9,10)))))</f>
        <v>8</v>
      </c>
      <c r="D23" s="63">
        <v>16.065</v>
      </c>
      <c r="E23" s="64">
        <v>0</v>
      </c>
      <c r="F23" s="65">
        <v>11.18</v>
      </c>
      <c r="G23" s="59">
        <v>46</v>
      </c>
      <c r="H23" s="33">
        <f t="shared" si="0"/>
        <v>74</v>
      </c>
      <c r="I23" s="60"/>
      <c r="K23" s="61"/>
    </row>
    <row r="24" spans="1:11" ht="13.5">
      <c r="A24" s="62" t="s">
        <v>50</v>
      </c>
      <c r="B24" s="62" t="s">
        <v>51</v>
      </c>
      <c r="C24" s="35">
        <f>IF(H24&lt;50,5,IF(H24&lt;60,6,IF(H24&lt;70,7,IF(H24&lt;80,8,IF(H24&lt;90,9,10)))))</f>
        <v>7</v>
      </c>
      <c r="D24" s="63">
        <v>11.9</v>
      </c>
      <c r="E24" s="64">
        <v>0</v>
      </c>
      <c r="F24" s="65">
        <v>15.023125</v>
      </c>
      <c r="G24" s="59">
        <v>38</v>
      </c>
      <c r="H24" s="33">
        <f t="shared" si="0"/>
        <v>65</v>
      </c>
      <c r="I24" s="67"/>
      <c r="K24" s="61"/>
    </row>
    <row r="25" spans="1:11" ht="13.5">
      <c r="A25" s="62" t="s">
        <v>52</v>
      </c>
      <c r="B25" s="62" t="s">
        <v>53</v>
      </c>
      <c r="C25" s="35">
        <f>IF(H25&lt;50,5,IF(H25&lt;60,6,IF(H25&lt;70,7,IF(H25&lt;80,8,IF(H25&lt;90,9,10)))))</f>
        <v>7</v>
      </c>
      <c r="D25" s="63">
        <v>23.748260895142867</v>
      </c>
      <c r="E25" s="64">
        <v>2</v>
      </c>
      <c r="F25" s="65">
        <v>12.5775</v>
      </c>
      <c r="G25" s="59">
        <v>24</v>
      </c>
      <c r="H25" s="33">
        <f t="shared" si="0"/>
        <v>63</v>
      </c>
      <c r="I25" s="60"/>
      <c r="K25" s="61"/>
    </row>
    <row r="26" spans="1:11" ht="13.5">
      <c r="A26" s="62" t="s">
        <v>54</v>
      </c>
      <c r="B26" s="62" t="s">
        <v>55</v>
      </c>
      <c r="C26" s="35">
        <f>IF(H26&lt;50,5,IF(H26&lt;60,6,IF(H26&lt;70,7,IF(H26&lt;80,8,IF(H26&lt;90,9,10)))))</f>
        <v>5</v>
      </c>
      <c r="D26" s="63">
        <v>10.115</v>
      </c>
      <c r="E26" s="64">
        <v>0</v>
      </c>
      <c r="F26" s="65">
        <v>10.48125</v>
      </c>
      <c r="G26" s="59">
        <v>8</v>
      </c>
      <c r="H26" s="33">
        <f t="shared" si="0"/>
        <v>29</v>
      </c>
      <c r="I26" s="60"/>
      <c r="K26" s="61"/>
    </row>
    <row r="27" spans="1:11" ht="13.5">
      <c r="A27" s="62" t="s">
        <v>56</v>
      </c>
      <c r="B27" s="62" t="s">
        <v>57</v>
      </c>
      <c r="C27" s="35">
        <f>IF(H27&lt;50,5,IF(H27&lt;60,6,IF(H27&lt;70,7,IF(H27&lt;80,8,IF(H27&lt;90,9,10)))))</f>
        <v>7</v>
      </c>
      <c r="D27" s="63">
        <v>16.06719355079725</v>
      </c>
      <c r="E27" s="64">
        <v>2</v>
      </c>
      <c r="F27" s="65">
        <v>17.119374999999998</v>
      </c>
      <c r="G27" s="59">
        <v>26</v>
      </c>
      <c r="H27" s="33">
        <f t="shared" si="0"/>
        <v>62</v>
      </c>
      <c r="I27" s="67"/>
      <c r="K27" s="61"/>
    </row>
    <row r="28" spans="1:11" ht="13.5">
      <c r="A28" s="62" t="s">
        <v>58</v>
      </c>
      <c r="B28" s="62" t="s">
        <v>59</v>
      </c>
      <c r="C28" s="35">
        <f>IF(H28&lt;50,5,IF(H28&lt;60,6,IF(H28&lt;70,7,IF(H28&lt;80,8,IF(H28&lt;90,9,10)))))</f>
        <v>5</v>
      </c>
      <c r="D28" s="63">
        <v>13.09</v>
      </c>
      <c r="E28" s="64">
        <v>0</v>
      </c>
      <c r="F28" s="65">
        <v>10.131874999999999</v>
      </c>
      <c r="G28" s="59">
        <v>6</v>
      </c>
      <c r="H28" s="33">
        <f t="shared" si="0"/>
        <v>30</v>
      </c>
      <c r="I28" s="60"/>
      <c r="K28" s="61"/>
    </row>
    <row r="29" spans="1:11" ht="13.5">
      <c r="A29" s="62" t="s">
        <v>17</v>
      </c>
      <c r="B29" s="62" t="s">
        <v>60</v>
      </c>
      <c r="C29" s="35">
        <f>IF(H29&lt;50,5,IF(H29&lt;60,6,IF(H29&lt;70,7,IF(H29&lt;80,8,IF(H29&lt;90,9,10)))))</f>
        <v>5</v>
      </c>
      <c r="D29" s="63">
        <v>18.447903058416795</v>
      </c>
      <c r="E29" s="64">
        <v>0</v>
      </c>
      <c r="F29" s="65">
        <v>10.48125</v>
      </c>
      <c r="G29" s="59"/>
      <c r="H29" s="33">
        <f t="shared" si="0"/>
        <v>29</v>
      </c>
      <c r="I29" s="67"/>
      <c r="K29" s="61"/>
    </row>
    <row r="30" spans="1:11" ht="13.5">
      <c r="A30" s="62" t="s">
        <v>61</v>
      </c>
      <c r="B30" s="62" t="s">
        <v>62</v>
      </c>
      <c r="C30" s="35">
        <f>IF(H30&lt;50,5,IF(H30&lt;60,6,IF(H30&lt;70,7,IF(H30&lt;80,8,IF(H30&lt;90,9,10)))))</f>
        <v>5</v>
      </c>
      <c r="D30" s="63">
        <v>14.875</v>
      </c>
      <c r="E30" s="64">
        <v>0</v>
      </c>
      <c r="F30" s="65">
        <v>14.67375</v>
      </c>
      <c r="G30" s="59">
        <v>14</v>
      </c>
      <c r="H30" s="33">
        <f t="shared" si="0"/>
        <v>44</v>
      </c>
      <c r="I30" s="60"/>
      <c r="K30" s="61"/>
    </row>
    <row r="31" spans="1:11" ht="13.5">
      <c r="A31" s="62" t="s">
        <v>63</v>
      </c>
      <c r="B31" s="62" t="s">
        <v>64</v>
      </c>
      <c r="C31" s="35">
        <f>IF(H31&lt;50,5,IF(H31&lt;60,6,IF(H31&lt;70,7,IF(H31&lt;80,8,IF(H31&lt;90,9,10)))))</f>
        <v>5</v>
      </c>
      <c r="D31" s="63">
        <v>19.341101728046567</v>
      </c>
      <c r="E31" s="64">
        <v>0.75</v>
      </c>
      <c r="F31" s="65">
        <v>17.46875</v>
      </c>
      <c r="G31" s="59">
        <v>8</v>
      </c>
      <c r="H31" s="33">
        <f t="shared" si="0"/>
        <v>46</v>
      </c>
      <c r="I31" s="60"/>
      <c r="K31" s="61"/>
    </row>
    <row r="32" spans="1:11" ht="13.5">
      <c r="A32" s="62" t="s">
        <v>65</v>
      </c>
      <c r="B32" s="62" t="s">
        <v>66</v>
      </c>
      <c r="C32" s="35">
        <f>IF(H32&lt;50,5,IF(H32&lt;60,6,IF(H32&lt;70,7,IF(H32&lt;80,8,IF(H32&lt;90,9,10)))))</f>
        <v>6</v>
      </c>
      <c r="D32" s="63">
        <v>13.9369188659336</v>
      </c>
      <c r="E32" s="64">
        <v>0</v>
      </c>
      <c r="F32" s="65">
        <v>10.830625</v>
      </c>
      <c r="G32" s="59">
        <v>28</v>
      </c>
      <c r="H32" s="33">
        <f t="shared" si="0"/>
        <v>53</v>
      </c>
      <c r="I32" s="67"/>
      <c r="K32" s="61"/>
    </row>
    <row r="33" spans="1:11" ht="13.5">
      <c r="A33" s="62" t="s">
        <v>67</v>
      </c>
      <c r="B33" s="62" t="s">
        <v>68</v>
      </c>
      <c r="C33" s="35">
        <f>IF(H33&lt;50,5,IF(H33&lt;60,6,IF(H33&lt;70,7,IF(H33&lt;80,8,IF(H33&lt;90,9,10)))))</f>
        <v>5</v>
      </c>
      <c r="D33" s="63">
        <v>11.305</v>
      </c>
      <c r="E33" s="64">
        <v>0</v>
      </c>
      <c r="F33" s="65">
        <v>13.27625</v>
      </c>
      <c r="G33" s="59">
        <v>8</v>
      </c>
      <c r="H33" s="33">
        <f t="shared" si="0"/>
        <v>33</v>
      </c>
      <c r="I33" s="67"/>
      <c r="K33" s="61"/>
    </row>
    <row r="34" spans="1:11" ht="13.5">
      <c r="A34" s="62" t="s">
        <v>69</v>
      </c>
      <c r="B34" s="62" t="s">
        <v>70</v>
      </c>
      <c r="C34" s="35">
        <f>IF(H34&lt;50,5,IF(H34&lt;60,6,IF(H34&lt;70,7,IF(H34&lt;80,8,IF(H34&lt;90,9,10)))))</f>
        <v>5</v>
      </c>
      <c r="D34" s="63">
        <v>12.463251364662083</v>
      </c>
      <c r="E34" s="64">
        <v>1</v>
      </c>
      <c r="F34" s="65">
        <v>10.131874999999999</v>
      </c>
      <c r="G34" s="59">
        <v>7</v>
      </c>
      <c r="H34" s="33">
        <f t="shared" si="0"/>
        <v>31</v>
      </c>
      <c r="I34" s="67"/>
      <c r="K34" s="61"/>
    </row>
    <row r="35" spans="1:11" ht="13.5">
      <c r="A35" s="62" t="s">
        <v>71</v>
      </c>
      <c r="B35" s="62" t="s">
        <v>72</v>
      </c>
      <c r="C35" s="35">
        <f>IF(H35&lt;50,5,IF(H35&lt;60,6,IF(H35&lt;70,7,IF(H35&lt;80,8,IF(H35&lt;90,9,10)))))</f>
        <v>7</v>
      </c>
      <c r="D35" s="63">
        <v>14.583143546987044</v>
      </c>
      <c r="E35" s="64">
        <v>0</v>
      </c>
      <c r="F35" s="65">
        <v>10.830625</v>
      </c>
      <c r="G35" s="59">
        <v>40</v>
      </c>
      <c r="H35" s="33">
        <f t="shared" si="0"/>
        <v>66</v>
      </c>
      <c r="I35" s="60"/>
      <c r="K35" s="61"/>
    </row>
    <row r="36" spans="1:11" ht="13.5">
      <c r="A36" s="62" t="s">
        <v>73</v>
      </c>
      <c r="B36" s="62" t="s">
        <v>74</v>
      </c>
      <c r="C36" s="35">
        <f>IF(H36&lt;50,5,IF(H36&lt;60,6,IF(H36&lt;70,7,IF(H36&lt;80,8,IF(H36&lt;90,9,10)))))</f>
        <v>5</v>
      </c>
      <c r="D36" s="63">
        <v>19.038754392597227</v>
      </c>
      <c r="E36" s="64">
        <v>1</v>
      </c>
      <c r="F36" s="65">
        <v>13.625625</v>
      </c>
      <c r="G36" s="59">
        <v>6</v>
      </c>
      <c r="H36" s="33">
        <f t="shared" si="0"/>
        <v>40</v>
      </c>
      <c r="I36" s="60"/>
      <c r="K36" s="61"/>
    </row>
    <row r="37" spans="1:11" ht="13.5">
      <c r="A37" s="62" t="s">
        <v>75</v>
      </c>
      <c r="B37" s="62" t="s">
        <v>76</v>
      </c>
      <c r="C37" s="35">
        <f>IF(H37&lt;50,5,IF(H37&lt;60,6,IF(H37&lt;70,7,IF(H37&lt;80,8,IF(H37&lt;90,9,10)))))</f>
        <v>5</v>
      </c>
      <c r="D37" s="63">
        <v>14.006135549524863</v>
      </c>
      <c r="E37" s="64">
        <v>0</v>
      </c>
      <c r="F37" s="65">
        <v>11.18</v>
      </c>
      <c r="G37" s="59">
        <v>2</v>
      </c>
      <c r="H37" s="33">
        <f t="shared" si="0"/>
        <v>28</v>
      </c>
      <c r="I37" s="67"/>
      <c r="K37" s="61"/>
    </row>
    <row r="38" spans="1:11" ht="13.5">
      <c r="A38" s="62" t="s">
        <v>77</v>
      </c>
      <c r="B38" s="62" t="s">
        <v>78</v>
      </c>
      <c r="C38" s="35">
        <f>IF(H38&lt;50,5,IF(H38&lt;60,6,IF(H38&lt;70,7,IF(H38&lt;80,8,IF(H38&lt;90,9,10)))))</f>
        <v>8</v>
      </c>
      <c r="D38" s="63">
        <v>14.882030048256823</v>
      </c>
      <c r="E38" s="64">
        <v>0</v>
      </c>
      <c r="F38" s="65">
        <v>15.023125</v>
      </c>
      <c r="G38" s="59">
        <v>48</v>
      </c>
      <c r="H38" s="33">
        <f t="shared" si="0"/>
        <v>78</v>
      </c>
      <c r="I38" s="60"/>
      <c r="K38" s="61"/>
    </row>
    <row r="39" spans="1:11" ht="13.5">
      <c r="A39" s="62" t="s">
        <v>79</v>
      </c>
      <c r="B39" s="62" t="s">
        <v>80</v>
      </c>
      <c r="C39" s="35">
        <f>IF(H39&lt;50,5,IF(H39&lt;60,6,IF(H39&lt;70,7,IF(H39&lt;80,8,IF(H39&lt;90,9,10)))))</f>
        <v>8</v>
      </c>
      <c r="D39" s="63">
        <v>24.564368040632935</v>
      </c>
      <c r="E39" s="64">
        <v>1</v>
      </c>
      <c r="F39" s="65">
        <v>16.420625</v>
      </c>
      <c r="G39" s="59">
        <v>34</v>
      </c>
      <c r="H39" s="33">
        <f t="shared" si="0"/>
        <v>76</v>
      </c>
      <c r="I39" s="60"/>
      <c r="K39" s="61"/>
    </row>
    <row r="40" spans="1:11" ht="13.5">
      <c r="A40" s="62" t="s">
        <v>81</v>
      </c>
      <c r="B40" s="62" t="s">
        <v>82</v>
      </c>
      <c r="C40" s="35">
        <f>IF(H40&lt;50,5,IF(H40&lt;60,6,IF(H40&lt;70,7,IF(H40&lt;80,8,IF(H40&lt;90,9,10)))))</f>
        <v>8</v>
      </c>
      <c r="D40" s="63">
        <v>19.04</v>
      </c>
      <c r="E40" s="64">
        <v>0</v>
      </c>
      <c r="F40" s="65">
        <v>15.372499999999999</v>
      </c>
      <c r="G40" s="59">
        <v>42</v>
      </c>
      <c r="H40" s="33">
        <f t="shared" si="0"/>
        <v>77</v>
      </c>
      <c r="I40" s="60"/>
      <c r="K40" s="61"/>
    </row>
    <row r="41" spans="1:11" ht="13.5">
      <c r="A41" s="62" t="s">
        <v>83</v>
      </c>
      <c r="B41" s="62" t="s">
        <v>84</v>
      </c>
      <c r="C41" s="35">
        <f>IF(H41&lt;50,5,IF(H41&lt;60,6,IF(H41&lt;70,7,IF(H41&lt;80,8,IF(H41&lt;90,9,10)))))</f>
        <v>5</v>
      </c>
      <c r="D41" s="63">
        <v>13.43258838624225</v>
      </c>
      <c r="E41" s="64">
        <v>3</v>
      </c>
      <c r="F41" s="65">
        <v>13.27625</v>
      </c>
      <c r="G41" s="59">
        <v>16</v>
      </c>
      <c r="H41" s="33">
        <f t="shared" si="0"/>
        <v>46</v>
      </c>
      <c r="I41" s="67"/>
      <c r="K41" s="61"/>
    </row>
    <row r="42" spans="1:11" ht="13.5">
      <c r="A42" s="62" t="s">
        <v>85</v>
      </c>
      <c r="B42" s="62" t="s">
        <v>86</v>
      </c>
      <c r="C42" s="35">
        <f>IF(H42&lt;50,5,IF(H42&lt;60,6,IF(H42&lt;70,7,IF(H42&lt;80,8,IF(H42&lt;90,9,10)))))</f>
        <v>5</v>
      </c>
      <c r="D42" s="63">
        <v>12.473633867200775</v>
      </c>
      <c r="E42" s="64">
        <v>0</v>
      </c>
      <c r="F42" s="65">
        <v>10.131874999999999</v>
      </c>
      <c r="G42" s="59"/>
      <c r="H42" s="33">
        <f t="shared" si="0"/>
        <v>23</v>
      </c>
      <c r="I42" s="60"/>
      <c r="K42" s="61"/>
    </row>
    <row r="43" spans="1:11" ht="13.5">
      <c r="A43" s="62" t="s">
        <v>87</v>
      </c>
      <c r="B43" s="62" t="s">
        <v>88</v>
      </c>
      <c r="C43" s="35">
        <f>IF(H43&lt;50,5,IF(H43&lt;60,6,IF(H43&lt;70,7,IF(H43&lt;80,8,IF(H43&lt;90,9,10)))))</f>
        <v>6</v>
      </c>
      <c r="D43" s="63">
        <v>24.662224569850018</v>
      </c>
      <c r="E43" s="64">
        <v>0</v>
      </c>
      <c r="F43" s="65">
        <v>11.529375</v>
      </c>
      <c r="G43" s="59">
        <v>16</v>
      </c>
      <c r="H43" s="33">
        <f t="shared" si="0"/>
        <v>53</v>
      </c>
      <c r="I43" s="67"/>
      <c r="K43" s="61"/>
    </row>
    <row r="44" spans="1:11" ht="13.5">
      <c r="A44" s="62" t="s">
        <v>89</v>
      </c>
      <c r="B44" s="62" t="s">
        <v>90</v>
      </c>
      <c r="C44" s="35">
        <f>IF(H44&lt;50,5,IF(H44&lt;60,6,IF(H44&lt;70,7,IF(H44&lt;80,8,IF(H44&lt;90,9,10)))))</f>
        <v>7</v>
      </c>
      <c r="D44" s="63">
        <v>20.825</v>
      </c>
      <c r="E44" s="64">
        <v>0</v>
      </c>
      <c r="F44" s="65">
        <v>20</v>
      </c>
      <c r="G44" s="59">
        <v>24</v>
      </c>
      <c r="H44" s="33">
        <f t="shared" si="0"/>
        <v>65</v>
      </c>
      <c r="I44" s="60"/>
      <c r="K44" s="61"/>
    </row>
    <row r="45" spans="1:11" ht="13.5">
      <c r="A45" s="62" t="s">
        <v>91</v>
      </c>
      <c r="B45" s="62" t="s">
        <v>92</v>
      </c>
      <c r="C45" s="35">
        <f>IF(H45&lt;50,5,IF(H45&lt;60,6,IF(H45&lt;70,7,IF(H45&lt;80,8,IF(H45&lt;90,9,10)))))</f>
        <v>5</v>
      </c>
      <c r="D45" s="63">
        <v>13.665719038100328</v>
      </c>
      <c r="E45" s="64">
        <v>1</v>
      </c>
      <c r="F45" s="65">
        <v>10.48125</v>
      </c>
      <c r="G45" s="59"/>
      <c r="H45" s="33">
        <f t="shared" si="0"/>
        <v>26</v>
      </c>
      <c r="I45" s="67"/>
      <c r="K45" s="61"/>
    </row>
    <row r="46" spans="1:11" ht="13.5">
      <c r="A46" s="62" t="s">
        <v>93</v>
      </c>
      <c r="B46" s="62" t="s">
        <v>94</v>
      </c>
      <c r="C46" s="35">
        <f>IF(H46&lt;50,5,IF(H46&lt;60,6,IF(H46&lt;70,7,IF(H46&lt;80,8,IF(H46&lt;90,9,10)))))</f>
        <v>7</v>
      </c>
      <c r="D46" s="63">
        <v>20.22045706095809</v>
      </c>
      <c r="E46" s="64">
        <v>2</v>
      </c>
      <c r="F46" s="65">
        <v>15.721874999999999</v>
      </c>
      <c r="G46" s="59">
        <v>23</v>
      </c>
      <c r="H46" s="33">
        <f t="shared" si="0"/>
        <v>61</v>
      </c>
      <c r="I46" s="60"/>
      <c r="K46" s="61"/>
    </row>
    <row r="47" spans="1:11" ht="13.5">
      <c r="A47" s="62" t="s">
        <v>95</v>
      </c>
      <c r="B47" s="62" t="s">
        <v>96</v>
      </c>
      <c r="C47" s="35">
        <f>IF(H47&lt;50,5,IF(H47&lt;60,6,IF(H47&lt;70,7,IF(H47&lt;80,8,IF(H47&lt;90,9,10)))))</f>
        <v>5</v>
      </c>
      <c r="D47" s="63">
        <v>17.217748711542043</v>
      </c>
      <c r="E47" s="64">
        <v>0</v>
      </c>
      <c r="F47" s="65">
        <v>13.625625</v>
      </c>
      <c r="G47" s="59">
        <v>6</v>
      </c>
      <c r="H47" s="33">
        <f t="shared" si="0"/>
        <v>37</v>
      </c>
      <c r="I47" s="67"/>
      <c r="K47" s="61"/>
    </row>
    <row r="48" spans="1:11" ht="13.5">
      <c r="A48" s="62" t="s">
        <v>97</v>
      </c>
      <c r="B48" s="62" t="s">
        <v>98</v>
      </c>
      <c r="C48" s="35">
        <f>IF(H48&lt;50,5,IF(H48&lt;60,6,IF(H48&lt;70,7,IF(H48&lt;80,8,IF(H48&lt;90,9,10)))))</f>
        <v>5</v>
      </c>
      <c r="D48" s="63">
        <v>15.47</v>
      </c>
      <c r="E48" s="64">
        <v>0</v>
      </c>
      <c r="F48" s="65">
        <v>12.228125</v>
      </c>
      <c r="G48" s="59">
        <v>16</v>
      </c>
      <c r="H48" s="33">
        <f t="shared" si="0"/>
        <v>44</v>
      </c>
      <c r="I48" s="60"/>
      <c r="K48" s="61"/>
    </row>
    <row r="49" spans="1:11" ht="13.5">
      <c r="A49" s="62" t="s">
        <v>99</v>
      </c>
      <c r="B49" s="62" t="s">
        <v>100</v>
      </c>
      <c r="C49" s="35">
        <f>IF(H49&lt;50,5,IF(H49&lt;60,6,IF(H49&lt;70,7,IF(H49&lt;80,8,IF(H49&lt;90,9,10)))))</f>
        <v>5</v>
      </c>
      <c r="D49" s="63">
        <v>19.04</v>
      </c>
      <c r="E49" s="64">
        <v>0</v>
      </c>
      <c r="F49" s="65">
        <v>13.27625</v>
      </c>
      <c r="G49" s="59">
        <v>2</v>
      </c>
      <c r="H49" s="33">
        <f t="shared" si="0"/>
        <v>35</v>
      </c>
      <c r="I49" s="60"/>
      <c r="K49" s="61"/>
    </row>
    <row r="50" spans="1:11" ht="13.5">
      <c r="A50" s="62" t="s">
        <v>101</v>
      </c>
      <c r="B50" s="62" t="s">
        <v>102</v>
      </c>
      <c r="C50" s="35">
        <f>IF(H50&lt;50,5,IF(H50&lt;60,6,IF(H50&lt;70,7,IF(H50&lt;80,8,IF(H50&lt;90,9,10)))))</f>
        <v>7</v>
      </c>
      <c r="D50" s="63">
        <v>25.8612314091087</v>
      </c>
      <c r="E50" s="64">
        <v>2</v>
      </c>
      <c r="F50" s="65">
        <v>11.87875</v>
      </c>
      <c r="G50" s="59">
        <v>20</v>
      </c>
      <c r="H50" s="33">
        <f t="shared" si="0"/>
        <v>60</v>
      </c>
      <c r="I50" s="67"/>
      <c r="K50" s="61"/>
    </row>
    <row r="51" spans="1:11" ht="13.5">
      <c r="A51" s="62" t="s">
        <v>103</v>
      </c>
      <c r="B51" s="62" t="s">
        <v>104</v>
      </c>
      <c r="C51" s="35">
        <f>IF(H51&lt;50,5,IF(H51&lt;60,6,IF(H51&lt;70,7,IF(H51&lt;80,8,IF(H51&lt;90,9,10)))))</f>
        <v>5</v>
      </c>
      <c r="D51" s="63">
        <v>11.020731371006637</v>
      </c>
      <c r="E51" s="64">
        <v>0</v>
      </c>
      <c r="F51" s="65">
        <v>10.48125</v>
      </c>
      <c r="G51" s="59"/>
      <c r="H51" s="33">
        <f t="shared" si="0"/>
        <v>22</v>
      </c>
      <c r="I51" s="60"/>
      <c r="K51" s="61"/>
    </row>
    <row r="52" spans="1:11" ht="13.5">
      <c r="A52" s="62" t="s">
        <v>105</v>
      </c>
      <c r="B52" s="62" t="s">
        <v>106</v>
      </c>
      <c r="C52" s="35">
        <f>IF(H52&lt;50,5,IF(H52&lt;60,6,IF(H52&lt;70,7,IF(H52&lt;80,8,IF(H52&lt;90,9,10)))))</f>
        <v>5</v>
      </c>
      <c r="D52" s="63">
        <v>15.47</v>
      </c>
      <c r="E52" s="64">
        <v>0</v>
      </c>
      <c r="F52" s="65">
        <v>12.5775</v>
      </c>
      <c r="G52" s="59">
        <v>8</v>
      </c>
      <c r="H52" s="33">
        <f t="shared" si="0"/>
        <v>37</v>
      </c>
      <c r="I52" s="67"/>
      <c r="K52" s="61"/>
    </row>
    <row r="53" spans="1:11" ht="13.5">
      <c r="A53" s="62" t="s">
        <v>107</v>
      </c>
      <c r="B53" s="62" t="s">
        <v>108</v>
      </c>
      <c r="C53" s="35">
        <f>IF(H53&lt;50,5,IF(H53&lt;60,6,IF(H53&lt;70,7,IF(H53&lt;80,8,IF(H53&lt;90,9,10)))))</f>
        <v>6</v>
      </c>
      <c r="D53" s="63">
        <v>11.28154869630122</v>
      </c>
      <c r="E53" s="64">
        <v>0</v>
      </c>
      <c r="F53" s="65">
        <v>18.86625</v>
      </c>
      <c r="G53" s="59">
        <v>26</v>
      </c>
      <c r="H53" s="33">
        <f t="shared" si="0"/>
        <v>57</v>
      </c>
      <c r="I53" s="67"/>
      <c r="K53" s="61"/>
    </row>
    <row r="54" spans="1:11" ht="13.5">
      <c r="A54" s="62" t="s">
        <v>109</v>
      </c>
      <c r="B54" s="62" t="s">
        <v>110</v>
      </c>
      <c r="C54" s="35">
        <f>IF(H54&lt;50,5,IF(H54&lt;60,6,IF(H54&lt;70,7,IF(H54&lt;80,8,IF(H54&lt;90,9,10)))))</f>
        <v>6</v>
      </c>
      <c r="D54" s="63">
        <v>12.209355707726626</v>
      </c>
      <c r="E54" s="64">
        <v>0</v>
      </c>
      <c r="F54" s="65">
        <v>13.27625</v>
      </c>
      <c r="G54" s="59">
        <v>29</v>
      </c>
      <c r="H54" s="33">
        <f t="shared" si="0"/>
        <v>55</v>
      </c>
      <c r="I54" s="60"/>
      <c r="K54" s="61"/>
    </row>
    <row r="55" spans="1:11" ht="13.5">
      <c r="A55" s="62" t="s">
        <v>111</v>
      </c>
      <c r="B55" s="62" t="s">
        <v>112</v>
      </c>
      <c r="C55" s="35">
        <f>IF(H55&lt;50,5,IF(H55&lt;60,6,IF(H55&lt;70,7,IF(H55&lt;80,8,IF(H55&lt;90,9,10)))))</f>
        <v>8</v>
      </c>
      <c r="D55" s="63">
        <v>23.779408402758936</v>
      </c>
      <c r="E55" s="64">
        <v>0</v>
      </c>
      <c r="F55" s="65">
        <v>13.27625</v>
      </c>
      <c r="G55" s="59">
        <v>40</v>
      </c>
      <c r="H55" s="33">
        <f t="shared" si="0"/>
        <v>78</v>
      </c>
      <c r="I55" s="67"/>
      <c r="K55" s="61"/>
    </row>
    <row r="56" spans="1:11" ht="13.5">
      <c r="A56" s="62" t="s">
        <v>113</v>
      </c>
      <c r="B56" s="62" t="s">
        <v>114</v>
      </c>
      <c r="C56" s="35">
        <f>IF(H56&lt;50,5,IF(H56&lt;60,6,IF(H56&lt;70,7,IF(H56&lt;80,8,IF(H56&lt;90,9,10)))))</f>
        <v>6</v>
      </c>
      <c r="D56" s="63">
        <v>23.737878392604177</v>
      </c>
      <c r="E56" s="64">
        <v>1</v>
      </c>
      <c r="F56" s="65">
        <v>10.830625</v>
      </c>
      <c r="G56" s="59">
        <v>20</v>
      </c>
      <c r="H56" s="33">
        <f t="shared" si="0"/>
        <v>56</v>
      </c>
      <c r="I56" s="60"/>
      <c r="K56" s="61"/>
    </row>
    <row r="57" spans="1:11" ht="13.5">
      <c r="A57" s="62" t="s">
        <v>115</v>
      </c>
      <c r="B57" s="62" t="s">
        <v>116</v>
      </c>
      <c r="C57" s="35">
        <f>IF(H57&lt;50,5,IF(H57&lt;60,6,IF(H57&lt;70,7,IF(H57&lt;80,8,IF(H57&lt;90,9,10)))))</f>
        <v>6</v>
      </c>
      <c r="D57" s="63">
        <v>16.661505719157248</v>
      </c>
      <c r="E57" s="64">
        <v>0</v>
      </c>
      <c r="F57" s="65">
        <v>12.926874999999999</v>
      </c>
      <c r="G57" s="59">
        <v>26</v>
      </c>
      <c r="H57" s="33">
        <f t="shared" si="0"/>
        <v>56</v>
      </c>
      <c r="I57" s="60"/>
      <c r="K57" s="61"/>
    </row>
    <row r="58" spans="1:11" ht="13.5">
      <c r="A58" s="62" t="s">
        <v>117</v>
      </c>
      <c r="B58" s="62" t="s">
        <v>118</v>
      </c>
      <c r="C58" s="35">
        <f>IF(H58&lt;50,5,IF(H58&lt;60,6,IF(H58&lt;70,7,IF(H58&lt;80,8,IF(H58&lt;90,9,10)))))</f>
        <v>6</v>
      </c>
      <c r="D58" s="63">
        <v>14.847421706461192</v>
      </c>
      <c r="E58" s="64">
        <v>0</v>
      </c>
      <c r="F58" s="65">
        <v>15.023125</v>
      </c>
      <c r="G58" s="59">
        <v>21</v>
      </c>
      <c r="H58" s="33">
        <f t="shared" si="0"/>
        <v>51</v>
      </c>
      <c r="I58" s="67"/>
      <c r="K58" s="61"/>
    </row>
    <row r="59" spans="1:11" ht="13.5">
      <c r="A59" s="62" t="s">
        <v>119</v>
      </c>
      <c r="B59" s="62" t="s">
        <v>120</v>
      </c>
      <c r="C59" s="35">
        <f>IF(H59&lt;50,5,IF(H59&lt;60,6,IF(H59&lt;70,7,IF(H59&lt;80,8,IF(H59&lt;90,9,10)))))</f>
        <v>8</v>
      </c>
      <c r="D59" s="63">
        <v>22.858523059692658</v>
      </c>
      <c r="E59" s="64">
        <v>0</v>
      </c>
      <c r="F59" s="65">
        <v>15.721874999999999</v>
      </c>
      <c r="G59" s="59">
        <v>31</v>
      </c>
      <c r="H59" s="33">
        <f t="shared" si="0"/>
        <v>70</v>
      </c>
      <c r="I59" s="67"/>
      <c r="K59" s="61"/>
    </row>
    <row r="60" spans="1:11" ht="13.5">
      <c r="A60" s="62" t="s">
        <v>121</v>
      </c>
      <c r="B60" s="62" t="s">
        <v>122</v>
      </c>
      <c r="C60" s="35">
        <f>IF(H60&lt;50,5,IF(H60&lt;60,6,IF(H60&lt;70,7,IF(H60&lt;80,8,IF(H60&lt;90,9,10)))))</f>
        <v>7</v>
      </c>
      <c r="D60" s="63">
        <v>14.837039203922501</v>
      </c>
      <c r="E60" s="64">
        <v>1</v>
      </c>
      <c r="F60" s="65">
        <v>16.77</v>
      </c>
      <c r="G60" s="59">
        <v>29</v>
      </c>
      <c r="H60" s="33">
        <f t="shared" si="0"/>
        <v>62</v>
      </c>
      <c r="I60" s="60"/>
      <c r="K60" s="61"/>
    </row>
    <row r="61" spans="1:11" ht="13.5">
      <c r="A61" s="62" t="s">
        <v>123</v>
      </c>
      <c r="B61" s="62" t="s">
        <v>124</v>
      </c>
      <c r="C61" s="35">
        <f>IF(H61&lt;50,5,IF(H61&lt;60,6,IF(H61&lt;70,7,IF(H61&lt;80,8,IF(H61&lt;90,9,10)))))</f>
        <v>7</v>
      </c>
      <c r="D61" s="63">
        <v>25.857770574929138</v>
      </c>
      <c r="E61" s="64">
        <v>3</v>
      </c>
      <c r="F61" s="65">
        <v>11.18</v>
      </c>
      <c r="G61" s="59">
        <v>22</v>
      </c>
      <c r="H61" s="33">
        <f t="shared" si="0"/>
        <v>63</v>
      </c>
      <c r="I61" s="67"/>
      <c r="K61" s="61"/>
    </row>
    <row r="62" spans="1:11" ht="13.5">
      <c r="A62" s="62" t="s">
        <v>125</v>
      </c>
      <c r="B62" s="62" t="s">
        <v>126</v>
      </c>
      <c r="C62" s="35">
        <f>IF(H62&lt;50,5,IF(H62&lt;60,6,IF(H62&lt;70,7,IF(H62&lt;80,8,IF(H62&lt;90,9,10)))))</f>
        <v>5</v>
      </c>
      <c r="D62" s="63">
        <v>10.739149040634674</v>
      </c>
      <c r="E62" s="64">
        <v>0</v>
      </c>
      <c r="F62" s="65">
        <v>12.5775</v>
      </c>
      <c r="G62" s="59">
        <v>6</v>
      </c>
      <c r="H62" s="33">
        <f t="shared" si="0"/>
        <v>30</v>
      </c>
      <c r="I62" s="60"/>
      <c r="K62" s="61"/>
    </row>
    <row r="63" spans="1:11" ht="13.5">
      <c r="A63" s="62" t="s">
        <v>127</v>
      </c>
      <c r="B63" s="62" t="s">
        <v>128</v>
      </c>
      <c r="C63" s="35">
        <f>IF(H63&lt;50,5,IF(H63&lt;60,6,IF(H63&lt;70,7,IF(H63&lt;80,8,IF(H63&lt;90,9,10)))))</f>
        <v>5</v>
      </c>
      <c r="D63" s="63">
        <v>13.054102698842517</v>
      </c>
      <c r="E63" s="64">
        <v>3</v>
      </c>
      <c r="F63" s="65">
        <v>16.07125</v>
      </c>
      <c r="G63" s="59">
        <v>12</v>
      </c>
      <c r="H63" s="33">
        <f t="shared" si="0"/>
        <v>45</v>
      </c>
      <c r="I63" s="67"/>
      <c r="K63" s="61"/>
    </row>
    <row r="64" spans="1:11" ht="13.5">
      <c r="A64" s="62" t="s">
        <v>129</v>
      </c>
      <c r="B64" s="62" t="s">
        <v>130</v>
      </c>
      <c r="C64" s="35">
        <f>IF(H64&lt;50,5,IF(H64&lt;60,6,IF(H64&lt;70,7,IF(H64&lt;80,8,IF(H64&lt;90,9,10)))))</f>
        <v>5</v>
      </c>
      <c r="D64" s="63">
        <v>11.9</v>
      </c>
      <c r="E64" s="64">
        <v>0</v>
      </c>
      <c r="F64" s="65">
        <v>10.830625</v>
      </c>
      <c r="G64" s="59">
        <v>4</v>
      </c>
      <c r="H64" s="33">
        <f t="shared" si="0"/>
        <v>27</v>
      </c>
      <c r="I64" s="67"/>
      <c r="K64" s="61"/>
    </row>
    <row r="65" spans="1:11" ht="13.5">
      <c r="A65" s="62" t="s">
        <v>131</v>
      </c>
      <c r="B65" s="62" t="s">
        <v>132</v>
      </c>
      <c r="C65" s="35">
        <f>IF(H65&lt;50,5,IF(H65&lt;60,6,IF(H65&lt;70,7,IF(H65&lt;80,8,IF(H65&lt;90,9,10)))))</f>
        <v>5</v>
      </c>
      <c r="D65" s="63">
        <v>12.198973205187936</v>
      </c>
      <c r="E65" s="64">
        <v>0</v>
      </c>
      <c r="F65" s="65">
        <v>10.48125</v>
      </c>
      <c r="G65" s="59"/>
      <c r="H65" s="33">
        <f t="shared" si="0"/>
        <v>23</v>
      </c>
      <c r="I65" s="67"/>
      <c r="K65" s="61"/>
    </row>
    <row r="66" spans="1:11" ht="13.5">
      <c r="A66" s="62" t="s">
        <v>133</v>
      </c>
      <c r="B66" s="62" t="s">
        <v>134</v>
      </c>
      <c r="C66" s="35">
        <f>IF(H66&lt;50,5,IF(H66&lt;60,6,IF(H66&lt;70,7,IF(H66&lt;80,8,IF(H66&lt;90,9,10)))))</f>
        <v>5</v>
      </c>
      <c r="D66" s="63">
        <v>23.667708536823596</v>
      </c>
      <c r="E66" s="64">
        <v>0</v>
      </c>
      <c r="F66" s="65">
        <v>11.18</v>
      </c>
      <c r="G66" s="59">
        <v>8</v>
      </c>
      <c r="H66" s="33">
        <f t="shared" si="0"/>
        <v>43</v>
      </c>
      <c r="I66" s="60"/>
      <c r="K66" s="61"/>
    </row>
    <row r="67" spans="1:11" ht="13.5">
      <c r="A67" s="62" t="s">
        <v>135</v>
      </c>
      <c r="B67" s="62" t="s">
        <v>136</v>
      </c>
      <c r="C67" s="35">
        <f>IF(H67&lt;50,5,IF(H67&lt;60,6,IF(H67&lt;70,7,IF(H67&lt;80,8,IF(H67&lt;90,9,10)))))</f>
        <v>6</v>
      </c>
      <c r="D67" s="63">
        <v>14.263492040639886</v>
      </c>
      <c r="E67" s="64">
        <v>0.25</v>
      </c>
      <c r="F67" s="65">
        <v>10.830625</v>
      </c>
      <c r="G67" s="59">
        <v>32</v>
      </c>
      <c r="H67" s="33">
        <f t="shared" si="0"/>
        <v>58</v>
      </c>
      <c r="I67" s="67"/>
      <c r="K67" s="61"/>
    </row>
    <row r="68" spans="1:11" ht="13.5">
      <c r="A68" s="62" t="s">
        <v>137</v>
      </c>
      <c r="B68" s="62" t="s">
        <v>138</v>
      </c>
      <c r="C68" s="35">
        <f>IF(H68&lt;50,5,IF(H68&lt;60,6,IF(H68&lt;70,7,IF(H68&lt;80,8,IF(H68&lt;90,9,10)))))</f>
        <v>6</v>
      </c>
      <c r="D68" s="63">
        <v>17.85</v>
      </c>
      <c r="E68" s="64">
        <v>0</v>
      </c>
      <c r="F68" s="65">
        <v>12.926874999999999</v>
      </c>
      <c r="G68" s="59">
        <v>23</v>
      </c>
      <c r="H68" s="33">
        <f t="shared" si="0"/>
        <v>54</v>
      </c>
      <c r="I68" s="60"/>
      <c r="K68" s="61"/>
    </row>
    <row r="69" spans="1:11" ht="13.5">
      <c r="A69" s="62" t="s">
        <v>139</v>
      </c>
      <c r="B69" s="62" t="s">
        <v>140</v>
      </c>
      <c r="C69" s="35">
        <f>IF(H69&lt;50,5,IF(H69&lt;60,6,IF(H69&lt;70,7,IF(H69&lt;80,8,IF(H69&lt;90,9,10)))))</f>
        <v>7</v>
      </c>
      <c r="D69" s="63">
        <v>13.662258203920764</v>
      </c>
      <c r="E69" s="64">
        <v>0</v>
      </c>
      <c r="F69" s="65">
        <v>13.625625</v>
      </c>
      <c r="G69" s="59">
        <v>38</v>
      </c>
      <c r="H69" s="33">
        <f t="shared" si="0"/>
        <v>66</v>
      </c>
      <c r="I69" s="60"/>
      <c r="K69" s="61"/>
    </row>
    <row r="70" spans="1:11" ht="13.5">
      <c r="A70" s="62" t="s">
        <v>141</v>
      </c>
      <c r="B70" s="62" t="s">
        <v>142</v>
      </c>
      <c r="C70" s="35">
        <f>IF(H70&lt;50,5,IF(H70&lt;60,6,IF(H70&lt;70,7,IF(H70&lt;80,8,IF(H70&lt;90,9,10)))))</f>
        <v>5</v>
      </c>
      <c r="D70" s="63">
        <v>19.584614882443336</v>
      </c>
      <c r="E70" s="64">
        <v>2</v>
      </c>
      <c r="F70" s="65">
        <v>11.529375</v>
      </c>
      <c r="G70" s="59">
        <v>10</v>
      </c>
      <c r="H70" s="33">
        <f t="shared" si="0"/>
        <v>44</v>
      </c>
      <c r="I70" s="67"/>
      <c r="K70" s="61"/>
    </row>
    <row r="71" spans="1:11" ht="13.5">
      <c r="A71" s="62" t="s">
        <v>143</v>
      </c>
      <c r="B71" s="62" t="s">
        <v>144</v>
      </c>
      <c r="C71" s="35">
        <f>IF(H71&lt;50,5,IF(H71&lt;60,6,IF(H71&lt;70,7,IF(H71&lt;80,8,IF(H71&lt;90,9,10)))))</f>
        <v>5</v>
      </c>
      <c r="D71" s="63">
        <v>11.305</v>
      </c>
      <c r="E71" s="64">
        <v>0</v>
      </c>
      <c r="F71" s="65">
        <v>18.516875</v>
      </c>
      <c r="G71" s="59">
        <v>10</v>
      </c>
      <c r="H71" s="33">
        <f t="shared" si="0"/>
        <v>40</v>
      </c>
      <c r="I71" s="60"/>
      <c r="K71" s="61"/>
    </row>
    <row r="72" spans="1:11" ht="13.5">
      <c r="A72" s="62" t="s">
        <v>145</v>
      </c>
      <c r="B72" s="62" t="s">
        <v>146</v>
      </c>
      <c r="C72" s="35">
        <f>IF(H72&lt;50,5,IF(H72&lt;60,6,IF(H72&lt;70,7,IF(H72&lt;80,8,IF(H72&lt;90,9,10)))))</f>
        <v>9</v>
      </c>
      <c r="D72" s="63">
        <v>21.993011063499388</v>
      </c>
      <c r="E72" s="64">
        <v>0</v>
      </c>
      <c r="F72" s="65">
        <v>15.372499999999999</v>
      </c>
      <c r="G72" s="59">
        <v>44</v>
      </c>
      <c r="H72" s="33">
        <f t="shared" si="0"/>
        <v>82</v>
      </c>
      <c r="I72" s="67"/>
      <c r="K72" s="61"/>
    </row>
    <row r="73" spans="1:11" ht="13.5">
      <c r="A73" s="62" t="s">
        <v>147</v>
      </c>
      <c r="B73" s="62" t="s">
        <v>148</v>
      </c>
      <c r="C73" s="35">
        <f>IF(H73&lt;50,5,IF(H73&lt;60,6,IF(H73&lt;70,7,IF(H73&lt;80,8,IF(H73&lt;90,9,10)))))</f>
        <v>5</v>
      </c>
      <c r="D73" s="63">
        <v>9.210108192490145</v>
      </c>
      <c r="E73" s="64">
        <v>0</v>
      </c>
      <c r="F73" s="65">
        <v>11.18</v>
      </c>
      <c r="G73" s="59"/>
      <c r="H73" s="33">
        <f aca="true" t="shared" si="1" ref="H73:H108">+ROUNDUP(SUM(D73:G73),0)</f>
        <v>21</v>
      </c>
      <c r="I73" s="60"/>
      <c r="K73" s="61"/>
    </row>
    <row r="74" spans="1:11" ht="13.5">
      <c r="A74" s="62" t="s">
        <v>149</v>
      </c>
      <c r="B74" s="62" t="s">
        <v>150</v>
      </c>
      <c r="C74" s="35">
        <f>IF(H74&lt;50,5,IF(H74&lt;60,6,IF(H74&lt;70,7,IF(H74&lt;80,8,IF(H74&lt;90,9,10)))))</f>
        <v>6</v>
      </c>
      <c r="D74" s="63">
        <v>17.794756709004226</v>
      </c>
      <c r="E74" s="64">
        <v>9</v>
      </c>
      <c r="F74" s="65">
        <v>13.975</v>
      </c>
      <c r="G74" s="59">
        <v>15</v>
      </c>
      <c r="H74" s="33">
        <f t="shared" si="1"/>
        <v>56</v>
      </c>
      <c r="I74" s="60"/>
      <c r="K74" s="61"/>
    </row>
    <row r="75" spans="1:11" ht="13.5">
      <c r="A75" s="62" t="s">
        <v>151</v>
      </c>
      <c r="B75" s="62" t="s">
        <v>152</v>
      </c>
      <c r="C75" s="35">
        <f>IF(H75&lt;50,5,IF(H75&lt;60,6,IF(H75&lt;70,7,IF(H75&lt;80,8,IF(H75&lt;90,9,10)))))</f>
        <v>7</v>
      </c>
      <c r="D75" s="63">
        <v>23.8</v>
      </c>
      <c r="E75" s="64">
        <v>0</v>
      </c>
      <c r="F75" s="65">
        <v>17.818125</v>
      </c>
      <c r="G75" s="59">
        <v>22</v>
      </c>
      <c r="H75" s="33">
        <f t="shared" si="1"/>
        <v>64</v>
      </c>
      <c r="I75" s="67"/>
      <c r="K75" s="61"/>
    </row>
    <row r="76" spans="1:11" ht="13.5">
      <c r="A76" s="62" t="s">
        <v>153</v>
      </c>
      <c r="B76" s="62" t="s">
        <v>154</v>
      </c>
      <c r="C76" s="35">
        <f>IF(H76&lt;50,5,IF(H76&lt;60,6,IF(H76&lt;70,7,IF(H76&lt;80,8,IF(H76&lt;90,9,10)))))</f>
        <v>6</v>
      </c>
      <c r="D76" s="63">
        <v>10.680314859582097</v>
      </c>
      <c r="E76" s="64">
        <v>0</v>
      </c>
      <c r="F76" s="65">
        <v>12.228125</v>
      </c>
      <c r="G76" s="59">
        <v>32</v>
      </c>
      <c r="H76" s="33">
        <f t="shared" si="1"/>
        <v>55</v>
      </c>
      <c r="I76" s="67"/>
      <c r="K76" s="61"/>
    </row>
    <row r="77" spans="1:11" ht="13.5">
      <c r="A77" s="62" t="s">
        <v>155</v>
      </c>
      <c r="B77" s="62" t="s">
        <v>104</v>
      </c>
      <c r="C77" s="35">
        <f>IF(H77&lt;50,5,IF(H77&lt;60,6,IF(H77&lt;70,7,IF(H77&lt;80,8,IF(H77&lt;90,9,10)))))</f>
        <v>8</v>
      </c>
      <c r="D77" s="63">
        <v>15.47</v>
      </c>
      <c r="E77" s="64">
        <v>4</v>
      </c>
      <c r="F77" s="65">
        <v>14.324375</v>
      </c>
      <c r="G77" s="59">
        <v>37</v>
      </c>
      <c r="H77" s="33">
        <f t="shared" si="1"/>
        <v>71</v>
      </c>
      <c r="I77" s="60"/>
      <c r="K77" s="61"/>
    </row>
    <row r="78" spans="1:11" ht="13.5">
      <c r="A78" s="62" t="s">
        <v>156</v>
      </c>
      <c r="B78" s="62" t="s">
        <v>157</v>
      </c>
      <c r="C78" s="35">
        <f>IF(H78&lt;50,5,IF(H78&lt;60,6,IF(H78&lt;70,7,IF(H78&lt;80,8,IF(H78&lt;90,9,10)))))</f>
        <v>7</v>
      </c>
      <c r="D78" s="63">
        <v>27.965</v>
      </c>
      <c r="E78" s="64">
        <v>0</v>
      </c>
      <c r="F78" s="65">
        <v>20</v>
      </c>
      <c r="G78" s="59">
        <v>20</v>
      </c>
      <c r="H78" s="33">
        <f t="shared" si="1"/>
        <v>68</v>
      </c>
      <c r="I78" s="67"/>
      <c r="K78" s="61"/>
    </row>
    <row r="79" spans="1:11" ht="13.5">
      <c r="A79" s="62" t="s">
        <v>158</v>
      </c>
      <c r="B79" s="62" t="s">
        <v>159</v>
      </c>
      <c r="C79" s="35">
        <f>IF(H79&lt;50,5,IF(H79&lt;60,6,IF(H79&lt;70,7,IF(H79&lt;80,8,IF(H79&lt;90,9,10)))))</f>
        <v>5</v>
      </c>
      <c r="D79" s="63">
        <v>13.106015211535965</v>
      </c>
      <c r="E79" s="64">
        <v>5</v>
      </c>
      <c r="F79" s="65">
        <v>10.830625</v>
      </c>
      <c r="G79" s="59">
        <v>14</v>
      </c>
      <c r="H79" s="33">
        <f t="shared" si="1"/>
        <v>43</v>
      </c>
      <c r="I79" s="67"/>
      <c r="K79" s="61"/>
    </row>
    <row r="80" spans="1:11" ht="13.5">
      <c r="A80" s="62" t="s">
        <v>160</v>
      </c>
      <c r="B80" s="62" t="s">
        <v>161</v>
      </c>
      <c r="C80" s="35">
        <f>IF(H80&lt;50,5,IF(H80&lt;60,6,IF(H80&lt;70,7,IF(H80&lt;80,8,IF(H80&lt;90,9,10)))))</f>
        <v>7</v>
      </c>
      <c r="D80" s="63">
        <v>10.115</v>
      </c>
      <c r="E80" s="64">
        <v>0</v>
      </c>
      <c r="F80" s="65">
        <v>12.926874999999999</v>
      </c>
      <c r="G80" s="59">
        <v>44</v>
      </c>
      <c r="H80" s="33">
        <f t="shared" si="1"/>
        <v>68</v>
      </c>
      <c r="I80" s="60"/>
      <c r="K80" s="61"/>
    </row>
    <row r="81" spans="1:11" ht="13.5">
      <c r="A81" s="62" t="s">
        <v>162</v>
      </c>
      <c r="B81" s="62" t="s">
        <v>163</v>
      </c>
      <c r="C81" s="35">
        <f>IF(H81&lt;50,5,IF(H81&lt;60,6,IF(H81&lt;70,7,IF(H81&lt;80,8,IF(H81&lt;90,9,10)))))</f>
        <v>6</v>
      </c>
      <c r="D81" s="63">
        <v>18.736407057147883</v>
      </c>
      <c r="E81" s="64">
        <v>0</v>
      </c>
      <c r="F81" s="65">
        <v>13.625625</v>
      </c>
      <c r="G81" s="59">
        <v>20</v>
      </c>
      <c r="H81" s="33">
        <f t="shared" si="1"/>
        <v>53</v>
      </c>
      <c r="I81" s="67"/>
      <c r="K81" s="61"/>
    </row>
    <row r="82" spans="1:11" ht="13.5">
      <c r="A82" s="62" t="s">
        <v>164</v>
      </c>
      <c r="B82" s="62" t="s">
        <v>165</v>
      </c>
      <c r="C82" s="35">
        <f>IF(H82&lt;50,5,IF(H82&lt;60,6,IF(H82&lt;70,7,IF(H82&lt;80,8,IF(H82&lt;90,9,10)))))</f>
        <v>7</v>
      </c>
      <c r="D82" s="63">
        <v>13.676101540639017</v>
      </c>
      <c r="E82" s="64">
        <v>0</v>
      </c>
      <c r="F82" s="65">
        <v>12.926874999999999</v>
      </c>
      <c r="G82" s="59">
        <v>36</v>
      </c>
      <c r="H82" s="33">
        <f t="shared" si="1"/>
        <v>63</v>
      </c>
      <c r="I82" s="67"/>
      <c r="K82" s="61"/>
    </row>
    <row r="83" spans="1:11" ht="13.5">
      <c r="A83" s="62" t="s">
        <v>166</v>
      </c>
      <c r="B83" s="62" t="s">
        <v>167</v>
      </c>
      <c r="C83" s="35">
        <f>IF(H83&lt;50,5,IF(H83&lt;60,6,IF(H83&lt;70,7,IF(H83&lt;80,8,IF(H83&lt;90,9,10)))))</f>
        <v>6</v>
      </c>
      <c r="D83" s="63">
        <v>15.768307049527472</v>
      </c>
      <c r="E83" s="64">
        <v>0</v>
      </c>
      <c r="F83" s="65">
        <v>16.77</v>
      </c>
      <c r="G83" s="59">
        <v>22</v>
      </c>
      <c r="H83" s="33">
        <f t="shared" si="1"/>
        <v>55</v>
      </c>
      <c r="I83" s="60"/>
      <c r="K83" s="61"/>
    </row>
    <row r="84" spans="1:11" ht="13.5">
      <c r="A84" s="62" t="s">
        <v>168</v>
      </c>
      <c r="B84" s="62" t="s">
        <v>169</v>
      </c>
      <c r="C84" s="35">
        <f>IF(H84&lt;50,5,IF(H84&lt;60,6,IF(H84&lt;70,7,IF(H84&lt;80,8,IF(H84&lt;90,9,10)))))</f>
        <v>5</v>
      </c>
      <c r="D84" s="63">
        <v>19.04</v>
      </c>
      <c r="E84" s="64">
        <v>0</v>
      </c>
      <c r="F84" s="65">
        <v>12.5775</v>
      </c>
      <c r="G84" s="59">
        <v>10</v>
      </c>
      <c r="H84" s="33">
        <f t="shared" si="1"/>
        <v>42</v>
      </c>
      <c r="I84" s="60"/>
      <c r="K84" s="61"/>
    </row>
    <row r="85" spans="1:11" ht="13.5">
      <c r="A85" s="62" t="s">
        <v>170</v>
      </c>
      <c r="B85" s="62" t="s">
        <v>171</v>
      </c>
      <c r="C85" s="35">
        <f>IF(H85&lt;50,5,IF(H85&lt;60,6,IF(H85&lt;70,7,IF(H85&lt;80,8,IF(H85&lt;90,9,10)))))</f>
        <v>7</v>
      </c>
      <c r="D85" s="63">
        <v>18.701798715352254</v>
      </c>
      <c r="E85" s="64">
        <v>3</v>
      </c>
      <c r="F85" s="65">
        <v>13.27625</v>
      </c>
      <c r="G85" s="59">
        <v>25</v>
      </c>
      <c r="H85" s="33">
        <f t="shared" si="1"/>
        <v>60</v>
      </c>
      <c r="I85" s="67"/>
      <c r="K85" s="61"/>
    </row>
    <row r="86" spans="1:11" ht="13.5">
      <c r="A86" s="62" t="s">
        <v>172</v>
      </c>
      <c r="B86" s="62" t="s">
        <v>173</v>
      </c>
      <c r="C86" s="35">
        <f>IF(H86&lt;50,5,IF(H86&lt;60,6,IF(H86&lt;70,7,IF(H86&lt;80,8,IF(H86&lt;90,9,10)))))</f>
        <v>5</v>
      </c>
      <c r="D86" s="63">
        <v>10.989583863390568</v>
      </c>
      <c r="E86" s="64">
        <v>0</v>
      </c>
      <c r="F86" s="65">
        <v>14.67375</v>
      </c>
      <c r="G86" s="59">
        <v>8</v>
      </c>
      <c r="H86" s="33">
        <f t="shared" si="1"/>
        <v>34</v>
      </c>
      <c r="I86" s="67"/>
      <c r="K86" s="61"/>
    </row>
    <row r="87" spans="1:11" ht="13.5">
      <c r="A87" s="62" t="s">
        <v>174</v>
      </c>
      <c r="B87" s="62" t="s">
        <v>175</v>
      </c>
      <c r="C87" s="35">
        <f>IF(H87&lt;50,5,IF(H87&lt;60,6,IF(H87&lt;70,7,IF(H87&lt;80,8,IF(H87&lt;90,9,10)))))</f>
        <v>5</v>
      </c>
      <c r="D87" s="63">
        <v>11.618504373546195</v>
      </c>
      <c r="E87" s="64">
        <v>0</v>
      </c>
      <c r="F87" s="65">
        <v>20</v>
      </c>
      <c r="G87" s="59">
        <v>4</v>
      </c>
      <c r="H87" s="33">
        <f t="shared" si="1"/>
        <v>36</v>
      </c>
      <c r="I87" s="60"/>
      <c r="K87" s="61"/>
    </row>
    <row r="88" spans="1:11" ht="13.5">
      <c r="A88" s="62" t="s">
        <v>176</v>
      </c>
      <c r="B88" s="62" t="s">
        <v>177</v>
      </c>
      <c r="C88" s="35">
        <f>IF(H88&lt;50,5,IF(H88&lt;60,6,IF(H88&lt;70,7,IF(H88&lt;80,8,IF(H88&lt;90,9,10)))))</f>
        <v>6</v>
      </c>
      <c r="D88" s="63">
        <v>19.635</v>
      </c>
      <c r="E88" s="64">
        <v>0</v>
      </c>
      <c r="F88" s="65">
        <v>20</v>
      </c>
      <c r="G88" s="59">
        <v>16</v>
      </c>
      <c r="H88" s="33">
        <f t="shared" si="1"/>
        <v>56</v>
      </c>
      <c r="I88" s="60"/>
      <c r="K88" s="61"/>
    </row>
    <row r="89" spans="1:11" ht="13.5">
      <c r="A89" s="62" t="s">
        <v>178</v>
      </c>
      <c r="B89" s="62" t="s">
        <v>179</v>
      </c>
      <c r="C89" s="35">
        <f>IF(H89&lt;50,5,IF(H89&lt;60,6,IF(H89&lt;70,7,IF(H89&lt;80,8,IF(H89&lt;90,9,10)))))</f>
        <v>5</v>
      </c>
      <c r="D89" s="63">
        <v>12.164364863392304</v>
      </c>
      <c r="E89" s="64">
        <v>0</v>
      </c>
      <c r="F89" s="65">
        <v>10.48125</v>
      </c>
      <c r="G89" s="59">
        <v>14</v>
      </c>
      <c r="H89" s="33">
        <f t="shared" si="1"/>
        <v>37</v>
      </c>
      <c r="I89" s="72"/>
      <c r="K89" s="61"/>
    </row>
    <row r="90" spans="1:11" ht="13.5">
      <c r="A90" s="62" t="s">
        <v>180</v>
      </c>
      <c r="B90" s="62" t="s">
        <v>181</v>
      </c>
      <c r="C90" s="35">
        <f>IF(H90&lt;50,5,IF(H90&lt;60,6,IF(H90&lt;70,7,IF(H90&lt;80,8,IF(H90&lt;90,9,10)))))</f>
        <v>5</v>
      </c>
      <c r="D90" s="63">
        <v>17.86397339259549</v>
      </c>
      <c r="E90" s="64">
        <v>0</v>
      </c>
      <c r="F90" s="65">
        <v>12.228125</v>
      </c>
      <c r="G90" s="59">
        <v>14</v>
      </c>
      <c r="H90" s="33">
        <f t="shared" si="1"/>
        <v>45</v>
      </c>
      <c r="I90" s="67"/>
      <c r="K90" s="61"/>
    </row>
    <row r="91" spans="1:11" ht="13.5">
      <c r="A91" s="62" t="s">
        <v>182</v>
      </c>
      <c r="B91" s="62" t="s">
        <v>183</v>
      </c>
      <c r="C91" s="35">
        <f>IF(H91&lt;50,5,IF(H91&lt;60,6,IF(H91&lt;70,7,IF(H91&lt;80,8,IF(H91&lt;90,9,10)))))</f>
        <v>9</v>
      </c>
      <c r="D91" s="63">
        <v>16.623436543182052</v>
      </c>
      <c r="E91" s="64">
        <v>6</v>
      </c>
      <c r="F91" s="65">
        <v>16.420625</v>
      </c>
      <c r="G91" s="59">
        <v>40</v>
      </c>
      <c r="H91" s="33">
        <f t="shared" si="1"/>
        <v>80</v>
      </c>
      <c r="I91" s="67"/>
      <c r="K91" s="61"/>
    </row>
    <row r="92" spans="1:11" ht="13.5">
      <c r="A92" s="62" t="s">
        <v>184</v>
      </c>
      <c r="B92" s="62" t="s">
        <v>185</v>
      </c>
      <c r="C92" s="35">
        <f>IF(H92&lt;50,5,IF(H92&lt;60,6,IF(H92&lt;70,7,IF(H92&lt;80,8,IF(H92&lt;90,9,10)))))</f>
        <v>5</v>
      </c>
      <c r="D92" s="63">
        <v>19.900805554610933</v>
      </c>
      <c r="E92" s="64">
        <v>0</v>
      </c>
      <c r="F92" s="65">
        <v>14.324375</v>
      </c>
      <c r="G92" s="59">
        <v>10</v>
      </c>
      <c r="H92" s="33">
        <f t="shared" si="1"/>
        <v>45</v>
      </c>
      <c r="I92" s="60"/>
      <c r="K92" s="61"/>
    </row>
    <row r="93" spans="1:11" ht="13.5">
      <c r="A93" s="62" t="s">
        <v>186</v>
      </c>
      <c r="B93" s="62" t="s">
        <v>187</v>
      </c>
      <c r="C93" s="35">
        <f>IF(H93&lt;50,5,IF(H93&lt;60,6,IF(H93&lt;70,7,IF(H93&lt;80,8,IF(H93&lt;90,9,10)))))</f>
        <v>6</v>
      </c>
      <c r="D93" s="63">
        <v>12.473633867200775</v>
      </c>
      <c r="E93" s="64">
        <v>0.5</v>
      </c>
      <c r="F93" s="65">
        <v>12.5775</v>
      </c>
      <c r="G93" s="59">
        <v>28</v>
      </c>
      <c r="H93" s="33">
        <f t="shared" si="1"/>
        <v>54</v>
      </c>
      <c r="I93" s="67"/>
      <c r="K93" s="61"/>
    </row>
    <row r="94" spans="1:11" ht="13.5">
      <c r="A94" s="62" t="s">
        <v>188</v>
      </c>
      <c r="B94" s="62" t="s">
        <v>189</v>
      </c>
      <c r="C94" s="35">
        <f>IF(H94&lt;50,5,IF(H94&lt;60,6,IF(H94&lt;70,7,IF(H94&lt;80,8,IF(H94&lt;90,9,10)))))</f>
        <v>5</v>
      </c>
      <c r="D94" s="63">
        <v>16.66</v>
      </c>
      <c r="E94" s="64">
        <v>0</v>
      </c>
      <c r="F94" s="65">
        <v>12.228125</v>
      </c>
      <c r="G94" s="59">
        <v>13</v>
      </c>
      <c r="H94" s="33">
        <f t="shared" si="1"/>
        <v>42</v>
      </c>
      <c r="I94" s="60"/>
      <c r="K94" s="61"/>
    </row>
    <row r="95" spans="1:11" ht="13.5">
      <c r="A95" s="62" t="s">
        <v>190</v>
      </c>
      <c r="B95" s="62" t="s">
        <v>191</v>
      </c>
      <c r="C95" s="35">
        <f>IF(H95&lt;50,5,IF(H95&lt;60,6,IF(H95&lt;70,7,IF(H95&lt;80,8,IF(H95&lt;90,9,10)))))</f>
        <v>9</v>
      </c>
      <c r="D95" s="63">
        <v>27.04985574582869</v>
      </c>
      <c r="E95" s="64">
        <v>0</v>
      </c>
      <c r="F95" s="65">
        <v>20</v>
      </c>
      <c r="G95" s="59">
        <v>37</v>
      </c>
      <c r="H95" s="33">
        <f t="shared" si="1"/>
        <v>85</v>
      </c>
      <c r="I95" s="67"/>
      <c r="K95" s="61"/>
    </row>
    <row r="96" spans="1:16" ht="13.5">
      <c r="A96" s="62" t="s">
        <v>192</v>
      </c>
      <c r="B96" s="62" t="s">
        <v>193</v>
      </c>
      <c r="C96" s="35">
        <f>IF(H96&lt;50,5,IF(H96&lt;60,6,IF(H96&lt;70,7,IF(H96&lt;80,8,IF(H96&lt;90,9,10)))))</f>
        <v>5</v>
      </c>
      <c r="D96" s="63">
        <v>11.879321698840778</v>
      </c>
      <c r="E96" s="64">
        <v>0</v>
      </c>
      <c r="F96" s="65">
        <v>12.926874999999999</v>
      </c>
      <c r="G96" s="59">
        <v>9</v>
      </c>
      <c r="H96" s="33">
        <f t="shared" si="1"/>
        <v>34</v>
      </c>
      <c r="I96" s="60"/>
      <c r="K96" s="61"/>
      <c r="L96" s="73"/>
      <c r="M96" s="74"/>
      <c r="N96" s="75"/>
      <c r="O96" s="76"/>
      <c r="P96" s="77"/>
    </row>
    <row r="97" spans="1:16" ht="13.5">
      <c r="A97" s="62" t="s">
        <v>194</v>
      </c>
      <c r="B97" s="62" t="s">
        <v>195</v>
      </c>
      <c r="C97" s="35">
        <f>IF(H97&lt;50,5,IF(H97&lt;60,6,IF(H97&lt;70,7,IF(H97&lt;80,8,IF(H97&lt;90,9,10)))))</f>
        <v>6</v>
      </c>
      <c r="D97" s="63">
        <v>15.747542044450093</v>
      </c>
      <c r="E97" s="64">
        <v>0.25</v>
      </c>
      <c r="F97" s="65">
        <v>20</v>
      </c>
      <c r="G97" s="59">
        <v>16</v>
      </c>
      <c r="H97" s="33">
        <f t="shared" si="1"/>
        <v>52</v>
      </c>
      <c r="I97" s="67"/>
      <c r="K97" s="61"/>
      <c r="L97" s="73"/>
      <c r="M97" s="74"/>
      <c r="N97" s="75"/>
      <c r="O97" s="76"/>
      <c r="P97" s="77"/>
    </row>
    <row r="98" spans="1:16" ht="13.5">
      <c r="A98" s="62" t="s">
        <v>196</v>
      </c>
      <c r="B98" s="62" t="s">
        <v>197</v>
      </c>
      <c r="C98" s="35">
        <f>IF(H98&lt;50,5,IF(H98&lt;60,6,IF(H98&lt;70,7,IF(H98&lt;80,8,IF(H98&lt;90,9,10)))))</f>
        <v>6</v>
      </c>
      <c r="D98" s="63">
        <v>13.061024367201641</v>
      </c>
      <c r="E98" s="64">
        <v>0.25</v>
      </c>
      <c r="F98" s="65">
        <v>17.119374999999998</v>
      </c>
      <c r="G98" s="59">
        <v>22</v>
      </c>
      <c r="H98" s="33">
        <f t="shared" si="1"/>
        <v>53</v>
      </c>
      <c r="I98" s="67"/>
      <c r="K98" s="61"/>
      <c r="L98" s="73"/>
      <c r="M98" s="74"/>
      <c r="N98" s="75"/>
      <c r="O98" s="76"/>
      <c r="P98" s="77"/>
    </row>
    <row r="99" spans="1:16" ht="13.5">
      <c r="A99" s="62" t="s">
        <v>198</v>
      </c>
      <c r="B99" s="62" t="s">
        <v>199</v>
      </c>
      <c r="C99" s="35">
        <f>IF(H99&lt;50,5,IF(H99&lt;60,6,IF(H99&lt;70,7,IF(H99&lt;80,8,IF(H99&lt;90,9,10)))))</f>
        <v>6</v>
      </c>
      <c r="D99" s="63">
        <v>11.865478362122525</v>
      </c>
      <c r="E99" s="64">
        <v>0</v>
      </c>
      <c r="F99" s="65">
        <v>16.07125</v>
      </c>
      <c r="G99" s="59">
        <v>29</v>
      </c>
      <c r="H99" s="33">
        <f t="shared" si="1"/>
        <v>57</v>
      </c>
      <c r="I99" s="60"/>
      <c r="K99" s="61"/>
      <c r="L99" s="73"/>
      <c r="M99" s="74"/>
      <c r="N99" s="75"/>
      <c r="O99" s="76"/>
      <c r="P99" s="77"/>
    </row>
    <row r="100" spans="1:16" ht="13.5">
      <c r="A100" s="62" t="s">
        <v>200</v>
      </c>
      <c r="B100" s="62" t="s">
        <v>201</v>
      </c>
      <c r="C100" s="35">
        <f>IF(H100&lt;50,5,IF(H100&lt;60,6,IF(H100&lt;70,7,IF(H100&lt;80,8,IF(H100&lt;90,9,10)))))</f>
        <v>7</v>
      </c>
      <c r="D100" s="63">
        <v>16.929244712810956</v>
      </c>
      <c r="E100" s="64">
        <v>0.75</v>
      </c>
      <c r="F100" s="65">
        <v>10.131874999999999</v>
      </c>
      <c r="G100" s="59">
        <v>39</v>
      </c>
      <c r="H100" s="33">
        <f t="shared" si="1"/>
        <v>67</v>
      </c>
      <c r="I100" s="67"/>
      <c r="K100" s="61"/>
      <c r="L100" s="73"/>
      <c r="M100" s="74"/>
      <c r="N100" s="75"/>
      <c r="O100" s="76"/>
      <c r="P100" s="77"/>
    </row>
    <row r="101" spans="1:16" ht="13.5">
      <c r="A101" s="62" t="s">
        <v>202</v>
      </c>
      <c r="B101" s="62" t="s">
        <v>203</v>
      </c>
      <c r="C101" s="35">
        <f>IF(H101&lt;50,5,IF(H101&lt;60,6,IF(H101&lt;70,7,IF(H101&lt;80,8,IF(H101&lt;90,9,10)))))</f>
        <v>7</v>
      </c>
      <c r="D101" s="63">
        <v>19.341101728046567</v>
      </c>
      <c r="E101" s="64">
        <v>0</v>
      </c>
      <c r="F101" s="65">
        <v>15.721874999999999</v>
      </c>
      <c r="G101" s="59">
        <v>26</v>
      </c>
      <c r="H101" s="33">
        <f t="shared" si="1"/>
        <v>62</v>
      </c>
      <c r="I101" s="60"/>
      <c r="K101" s="61"/>
      <c r="L101" s="73"/>
      <c r="M101" s="74"/>
      <c r="N101" s="75"/>
      <c r="O101" s="76"/>
      <c r="P101" s="77"/>
    </row>
    <row r="102" spans="1:16" ht="13.5">
      <c r="A102" s="62" t="s">
        <v>204</v>
      </c>
      <c r="B102" s="62" t="s">
        <v>205</v>
      </c>
      <c r="C102" s="35">
        <f>IF(H102&lt;50,5,IF(H102&lt;60,6,IF(H102&lt;70,7,IF(H102&lt;80,8,IF(H102&lt;90,9,10)))))</f>
        <v>9</v>
      </c>
      <c r="D102" s="63">
        <v>26.744047576199787</v>
      </c>
      <c r="E102" s="64">
        <v>2</v>
      </c>
      <c r="F102" s="65">
        <v>20</v>
      </c>
      <c r="G102" s="59">
        <v>37</v>
      </c>
      <c r="H102" s="33">
        <f t="shared" si="1"/>
        <v>86</v>
      </c>
      <c r="I102" s="67"/>
      <c r="K102" s="61"/>
      <c r="L102" s="73"/>
      <c r="M102" s="74"/>
      <c r="N102" s="75"/>
      <c r="O102" s="76"/>
      <c r="P102" s="77"/>
    </row>
    <row r="103" spans="1:16" ht="13.5">
      <c r="A103" s="62" t="s">
        <v>206</v>
      </c>
      <c r="B103" s="62" t="s">
        <v>207</v>
      </c>
      <c r="C103" s="35">
        <f>IF(H103&lt;50,5,IF(H103&lt;60,6,IF(H103&lt;70,7,IF(H103&lt;80,8,IF(H103&lt;90,9,10)))))</f>
        <v>5</v>
      </c>
      <c r="D103" s="63">
        <v>12.495</v>
      </c>
      <c r="E103" s="64">
        <v>1</v>
      </c>
      <c r="F103" s="65">
        <v>11.87875</v>
      </c>
      <c r="G103" s="59">
        <v>6</v>
      </c>
      <c r="H103" s="33">
        <f t="shared" si="1"/>
        <v>32</v>
      </c>
      <c r="I103" s="60"/>
      <c r="K103" s="61"/>
      <c r="L103" s="73"/>
      <c r="M103" s="74"/>
      <c r="N103" s="75"/>
      <c r="O103" s="76"/>
      <c r="P103" s="77"/>
    </row>
    <row r="104" spans="1:16" ht="13.5">
      <c r="A104" s="62" t="s">
        <v>208</v>
      </c>
      <c r="B104" s="62" t="s">
        <v>209</v>
      </c>
      <c r="C104" s="35">
        <f>IF(H104&lt;50,5,IF(H104&lt;60,6,IF(H104&lt;70,7,IF(H104&lt;80,8,IF(H104&lt;90,9,10)))))</f>
        <v>6</v>
      </c>
      <c r="D104" s="63">
        <v>16.65458405079812</v>
      </c>
      <c r="E104" s="64">
        <v>1</v>
      </c>
      <c r="F104" s="65">
        <v>14.324375</v>
      </c>
      <c r="G104" s="59">
        <v>22</v>
      </c>
      <c r="H104" s="33">
        <f t="shared" si="1"/>
        <v>54</v>
      </c>
      <c r="I104" s="60"/>
      <c r="K104" s="61"/>
      <c r="L104" s="73"/>
      <c r="M104" s="74"/>
      <c r="N104" s="75"/>
      <c r="O104" s="76"/>
      <c r="P104" s="77"/>
    </row>
    <row r="105" spans="1:16" ht="13.5">
      <c r="A105" s="62" t="s">
        <v>210</v>
      </c>
      <c r="B105" s="62" t="s">
        <v>211</v>
      </c>
      <c r="C105" s="35">
        <f>IF(H105&lt;50,5,IF(H105&lt;60,6,IF(H105&lt;70,7,IF(H105&lt;80,8,IF(H105&lt;90,9,10)))))</f>
        <v>5</v>
      </c>
      <c r="D105" s="63">
        <v>11.621965207725758</v>
      </c>
      <c r="E105" s="64">
        <v>0</v>
      </c>
      <c r="F105" s="65">
        <v>14.67375</v>
      </c>
      <c r="G105" s="59">
        <v>6</v>
      </c>
      <c r="H105" s="33">
        <f t="shared" si="1"/>
        <v>33</v>
      </c>
      <c r="I105" s="67"/>
      <c r="K105" s="61"/>
      <c r="L105" s="73"/>
      <c r="M105" s="74"/>
      <c r="N105" s="75"/>
      <c r="O105" s="76"/>
      <c r="P105" s="77"/>
    </row>
    <row r="106" spans="1:16" ht="13.5">
      <c r="A106" s="62" t="s">
        <v>212</v>
      </c>
      <c r="B106" s="62" t="s">
        <v>213</v>
      </c>
      <c r="C106" s="35">
        <f>IF(H106&lt;50,5,IF(H106&lt;60,6,IF(H106&lt;70,7,IF(H106&lt;80,8,IF(H106&lt;90,9,10)))))</f>
        <v>6</v>
      </c>
      <c r="D106" s="63">
        <v>18.736407057147883</v>
      </c>
      <c r="E106" s="64">
        <v>0</v>
      </c>
      <c r="F106" s="65">
        <v>17.119374999999998</v>
      </c>
      <c r="G106" s="59">
        <v>16</v>
      </c>
      <c r="H106" s="33">
        <f t="shared" si="1"/>
        <v>52</v>
      </c>
      <c r="I106" s="60"/>
      <c r="K106" s="61"/>
      <c r="L106" s="73"/>
      <c r="M106" s="74"/>
      <c r="N106" s="75"/>
      <c r="O106" s="76"/>
      <c r="P106" s="77"/>
    </row>
    <row r="107" spans="1:16" ht="13.5">
      <c r="A107" s="62" t="s">
        <v>214</v>
      </c>
      <c r="B107" s="62" t="s">
        <v>215</v>
      </c>
      <c r="C107" s="35">
        <f>IF(H107&lt;50,5,IF(H107&lt;60,6,IF(H107&lt;70,7,IF(H107&lt;80,8,IF(H107&lt;90,9,10)))))</f>
        <v>5</v>
      </c>
      <c r="D107" s="63">
        <v>16.359158383707904</v>
      </c>
      <c r="E107" s="64">
        <v>1</v>
      </c>
      <c r="F107" s="65">
        <v>13.27625</v>
      </c>
      <c r="G107" s="59">
        <v>17</v>
      </c>
      <c r="H107" s="33">
        <f t="shared" si="1"/>
        <v>48</v>
      </c>
      <c r="I107" s="67"/>
      <c r="K107" s="61"/>
      <c r="L107" s="73"/>
      <c r="M107" s="74"/>
      <c r="N107" s="75"/>
      <c r="O107" s="76"/>
      <c r="P107" s="77"/>
    </row>
    <row r="108" spans="1:55" s="87" customFormat="1" ht="13.5" thickBot="1">
      <c r="A108" s="62" t="s">
        <v>216</v>
      </c>
      <c r="B108" s="62" t="s">
        <v>217</v>
      </c>
      <c r="C108" s="35">
        <f>IF(H108&lt;50,5,IF(H108&lt;60,6,IF(H108&lt;70,7,IF(H108&lt;80,8,IF(H108&lt;90,9,10)))))</f>
        <v>7</v>
      </c>
      <c r="D108" s="63">
        <v>25.24961506985089</v>
      </c>
      <c r="E108" s="64">
        <v>0.25</v>
      </c>
      <c r="F108" s="65">
        <v>20</v>
      </c>
      <c r="G108" s="78">
        <v>16</v>
      </c>
      <c r="H108" s="33">
        <f t="shared" si="1"/>
        <v>62</v>
      </c>
      <c r="I108" s="79"/>
      <c r="J108" s="80"/>
      <c r="K108" s="81"/>
      <c r="L108" s="82"/>
      <c r="M108" s="83"/>
      <c r="N108" s="84"/>
      <c r="O108" s="85"/>
      <c r="P108" s="86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</row>
    <row r="109" ht="13.5">
      <c r="G109" s="88"/>
    </row>
    <row r="110" spans="1:45" ht="13.5" thickBot="1">
      <c r="A110" s="46" t="s">
        <v>9</v>
      </c>
      <c r="B110" s="47"/>
      <c r="C110" s="89"/>
      <c r="D110" s="90"/>
      <c r="E110" s="89"/>
      <c r="F110" s="89"/>
      <c r="G110" s="88"/>
      <c r="AS110" s="91"/>
    </row>
    <row r="111" spans="1:8" ht="13.5" thickBot="1" thickTop="1">
      <c r="A111" s="51" t="s">
        <v>1</v>
      </c>
      <c r="B111" s="52" t="s">
        <v>0</v>
      </c>
      <c r="C111" s="37" t="s">
        <v>6</v>
      </c>
      <c r="D111" s="53" t="s">
        <v>4</v>
      </c>
      <c r="E111" s="53" t="s">
        <v>5</v>
      </c>
      <c r="F111" s="53" t="s">
        <v>7</v>
      </c>
      <c r="G111" s="54" t="s">
        <v>3</v>
      </c>
      <c r="H111" s="40" t="s">
        <v>2</v>
      </c>
    </row>
    <row r="112" spans="1:11" ht="13.5" thickTop="1">
      <c r="A112" s="92" t="s">
        <v>218</v>
      </c>
      <c r="B112" s="92" t="s">
        <v>219</v>
      </c>
      <c r="C112" s="39">
        <f>IF(H112&lt;36,5,IF(H112&lt;43,6,IF(H112&lt;50,7,IF(H112&lt;57,8,IF(H112&lt;64,9,10)))))</f>
        <v>7</v>
      </c>
      <c r="D112" s="93"/>
      <c r="E112" s="93"/>
      <c r="F112" s="94">
        <v>20</v>
      </c>
      <c r="G112" s="95">
        <v>28</v>
      </c>
      <c r="H112" s="38">
        <f aca="true" t="shared" si="2" ref="H112:H175">+ROUNDUP(SUM(D112:G112),0)</f>
        <v>48</v>
      </c>
      <c r="I112" s="67"/>
      <c r="K112" s="61"/>
    </row>
    <row r="113" spans="1:11" ht="13.5">
      <c r="A113" s="92" t="s">
        <v>220</v>
      </c>
      <c r="B113" s="92" t="s">
        <v>221</v>
      </c>
      <c r="C113" s="39">
        <f>IF(H113&lt;36,5,IF(H113&lt;43,6,IF(H113&lt;50,7,IF(H113&lt;57,8,IF(H113&lt;64,9,10)))))</f>
        <v>5</v>
      </c>
      <c r="D113" s="93"/>
      <c r="E113" s="93"/>
      <c r="F113" s="94">
        <v>17.46875</v>
      </c>
      <c r="G113" s="95">
        <v>14</v>
      </c>
      <c r="H113" s="38">
        <f t="shared" si="2"/>
        <v>32</v>
      </c>
      <c r="I113" s="67"/>
      <c r="K113" s="61"/>
    </row>
    <row r="114" spans="1:11" ht="13.5" thickBot="1">
      <c r="A114" s="92" t="s">
        <v>222</v>
      </c>
      <c r="B114" s="92" t="s">
        <v>223</v>
      </c>
      <c r="C114" s="39">
        <f>IF(H114&lt;36,5,IF(H114&lt;43,6,IF(H114&lt;50,7,IF(H114&lt;57,8,IF(H114&lt;64,9,10)))))</f>
        <v>7</v>
      </c>
      <c r="D114" s="93"/>
      <c r="E114" s="93"/>
      <c r="F114" s="94">
        <v>14.324375</v>
      </c>
      <c r="G114" s="95">
        <v>30</v>
      </c>
      <c r="H114" s="38">
        <f t="shared" si="2"/>
        <v>45</v>
      </c>
      <c r="I114" s="67"/>
      <c r="K114" s="61"/>
    </row>
    <row r="115" spans="1:11" ht="15.75" thickBot="1">
      <c r="A115" s="92" t="s">
        <v>224</v>
      </c>
      <c r="B115" s="92" t="s">
        <v>225</v>
      </c>
      <c r="C115" s="39">
        <f>IF(H115&lt;36,5,IF(H115&lt;43,6,IF(H115&lt;50,7,IF(H115&lt;57,8,IF(H115&lt;64,9,10)))))</f>
        <v>6</v>
      </c>
      <c r="D115" s="93"/>
      <c r="E115" s="93"/>
      <c r="F115" s="94">
        <v>11.18</v>
      </c>
      <c r="G115" s="95">
        <v>24</v>
      </c>
      <c r="H115" s="38">
        <f t="shared" si="2"/>
        <v>36</v>
      </c>
      <c r="I115" s="67"/>
      <c r="J115" s="96" t="s">
        <v>18</v>
      </c>
      <c r="K115" s="97">
        <v>6</v>
      </c>
    </row>
    <row r="116" spans="1:11" ht="15.75" thickBot="1">
      <c r="A116" s="92" t="s">
        <v>226</v>
      </c>
      <c r="B116" s="92" t="s">
        <v>227</v>
      </c>
      <c r="C116" s="39">
        <f>IF(H116&lt;36,5,IF(H116&lt;43,6,IF(H116&lt;50,7,IF(H116&lt;57,8,IF(H116&lt;64,9,10)))))</f>
        <v>6</v>
      </c>
      <c r="D116" s="93"/>
      <c r="E116" s="93"/>
      <c r="F116" s="94">
        <v>10.48125</v>
      </c>
      <c r="G116" s="95">
        <v>27</v>
      </c>
      <c r="H116" s="38">
        <f t="shared" si="2"/>
        <v>38</v>
      </c>
      <c r="I116" s="67"/>
      <c r="J116" s="98" t="s">
        <v>19</v>
      </c>
      <c r="K116" s="99">
        <v>7</v>
      </c>
    </row>
    <row r="117" spans="1:11" ht="15.75" thickBot="1">
      <c r="A117" s="92" t="s">
        <v>228</v>
      </c>
      <c r="B117" s="92" t="s">
        <v>229</v>
      </c>
      <c r="C117" s="39">
        <f>IF(H117&lt;36,5,IF(H117&lt;43,6,IF(H117&lt;50,7,IF(H117&lt;57,8,IF(H117&lt;64,9,10)))))</f>
        <v>8</v>
      </c>
      <c r="D117" s="93"/>
      <c r="E117" s="93"/>
      <c r="F117" s="94">
        <v>15.023125</v>
      </c>
      <c r="G117" s="95">
        <v>34</v>
      </c>
      <c r="H117" s="38">
        <f t="shared" si="2"/>
        <v>50</v>
      </c>
      <c r="I117" s="67"/>
      <c r="J117" s="98" t="s">
        <v>20</v>
      </c>
      <c r="K117" s="99">
        <v>8</v>
      </c>
    </row>
    <row r="118" spans="1:11" ht="15.75" thickBot="1">
      <c r="A118" s="92" t="s">
        <v>230</v>
      </c>
      <c r="B118" s="92" t="s">
        <v>231</v>
      </c>
      <c r="C118" s="39">
        <f>IF(H118&lt;36,5,IF(H118&lt;43,6,IF(H118&lt;50,7,IF(H118&lt;57,8,IF(H118&lt;64,9,10)))))</f>
        <v>7</v>
      </c>
      <c r="D118" s="93"/>
      <c r="E118" s="93"/>
      <c r="F118" s="94">
        <v>13.625625</v>
      </c>
      <c r="G118" s="95">
        <v>32</v>
      </c>
      <c r="H118" s="38">
        <f t="shared" si="2"/>
        <v>46</v>
      </c>
      <c r="I118" s="67"/>
      <c r="J118" s="98" t="s">
        <v>21</v>
      </c>
      <c r="K118" s="99">
        <v>9</v>
      </c>
    </row>
    <row r="119" spans="1:11" ht="15.75" thickBot="1">
      <c r="A119" s="92" t="s">
        <v>232</v>
      </c>
      <c r="B119" s="92" t="s">
        <v>233</v>
      </c>
      <c r="C119" s="39">
        <f>IF(H119&lt;36,5,IF(H119&lt;43,6,IF(H119&lt;50,7,IF(H119&lt;57,8,IF(H119&lt;64,9,10)))))</f>
        <v>5</v>
      </c>
      <c r="D119" s="93"/>
      <c r="E119" s="93"/>
      <c r="F119" s="94">
        <v>14.324375</v>
      </c>
      <c r="G119" s="95">
        <v>17</v>
      </c>
      <c r="H119" s="38">
        <f t="shared" si="2"/>
        <v>32</v>
      </c>
      <c r="I119" s="67"/>
      <c r="J119" s="98" t="s">
        <v>22</v>
      </c>
      <c r="K119" s="99">
        <v>10</v>
      </c>
    </row>
    <row r="120" spans="1:11" ht="13.5">
      <c r="A120" s="92" t="s">
        <v>234</v>
      </c>
      <c r="B120" s="92" t="s">
        <v>235</v>
      </c>
      <c r="C120" s="39">
        <f>IF(H120&lt;36,5,IF(H120&lt;43,6,IF(H120&lt;50,7,IF(H120&lt;57,8,IF(H120&lt;64,9,10)))))</f>
        <v>6</v>
      </c>
      <c r="D120" s="93"/>
      <c r="E120" s="93"/>
      <c r="F120" s="94">
        <v>13.975</v>
      </c>
      <c r="G120" s="95">
        <v>25</v>
      </c>
      <c r="H120" s="38">
        <f t="shared" si="2"/>
        <v>39</v>
      </c>
      <c r="I120" s="67"/>
      <c r="K120" s="61"/>
    </row>
    <row r="121" spans="1:11" ht="13.5">
      <c r="A121" s="92" t="s">
        <v>236</v>
      </c>
      <c r="B121" s="92" t="s">
        <v>237</v>
      </c>
      <c r="C121" s="39">
        <f>IF(H121&lt;36,5,IF(H121&lt;43,6,IF(H121&lt;50,7,IF(H121&lt;57,8,IF(H121&lt;64,9,10)))))</f>
        <v>6</v>
      </c>
      <c r="D121" s="93"/>
      <c r="E121" s="93"/>
      <c r="F121" s="94">
        <v>17.46875</v>
      </c>
      <c r="G121" s="95">
        <v>22</v>
      </c>
      <c r="H121" s="38">
        <f t="shared" si="2"/>
        <v>40</v>
      </c>
      <c r="I121" s="67"/>
      <c r="K121" s="61"/>
    </row>
    <row r="122" spans="1:11" ht="13.5">
      <c r="A122" s="92" t="s">
        <v>238</v>
      </c>
      <c r="B122" s="92" t="s">
        <v>239</v>
      </c>
      <c r="C122" s="39">
        <f>IF(H122&lt;36,5,IF(H122&lt;43,6,IF(H122&lt;50,7,IF(H122&lt;57,8,IF(H122&lt;64,9,10)))))</f>
        <v>5</v>
      </c>
      <c r="D122" s="93"/>
      <c r="E122" s="93"/>
      <c r="F122" s="94">
        <v>13.27625</v>
      </c>
      <c r="G122" s="95">
        <v>2</v>
      </c>
      <c r="H122" s="38">
        <f t="shared" si="2"/>
        <v>16</v>
      </c>
      <c r="I122" s="67"/>
      <c r="K122" s="61"/>
    </row>
    <row r="123" spans="1:11" ht="13.5">
      <c r="A123" s="92" t="s">
        <v>240</v>
      </c>
      <c r="B123" s="92" t="s">
        <v>241</v>
      </c>
      <c r="C123" s="39">
        <f>IF(H123&lt;36,5,IF(H123&lt;43,6,IF(H123&lt;50,7,IF(H123&lt;57,8,IF(H123&lt;64,9,10)))))</f>
        <v>6</v>
      </c>
      <c r="D123" s="93"/>
      <c r="E123" s="93"/>
      <c r="F123" s="94">
        <v>15.721874999999999</v>
      </c>
      <c r="G123" s="95">
        <v>21</v>
      </c>
      <c r="H123" s="38">
        <f t="shared" si="2"/>
        <v>37</v>
      </c>
      <c r="I123" s="67"/>
      <c r="K123" s="61"/>
    </row>
    <row r="124" spans="1:11" ht="13.5">
      <c r="A124" s="92" t="s">
        <v>242</v>
      </c>
      <c r="B124" s="92" t="s">
        <v>243</v>
      </c>
      <c r="C124" s="39">
        <f>IF(H124&lt;36,5,IF(H124&lt;43,6,IF(H124&lt;50,7,IF(H124&lt;57,8,IF(H124&lt;64,9,10)))))</f>
        <v>5</v>
      </c>
      <c r="D124" s="93"/>
      <c r="E124" s="93"/>
      <c r="F124" s="94">
        <v>10.830625</v>
      </c>
      <c r="G124" s="95">
        <v>8</v>
      </c>
      <c r="H124" s="38">
        <f t="shared" si="2"/>
        <v>19</v>
      </c>
      <c r="I124" s="67"/>
      <c r="K124" s="61"/>
    </row>
    <row r="125" spans="1:11" ht="13.5">
      <c r="A125" s="92" t="s">
        <v>244</v>
      </c>
      <c r="B125" s="92" t="s">
        <v>245</v>
      </c>
      <c r="C125" s="39">
        <f>IF(H125&lt;36,5,IF(H125&lt;43,6,IF(H125&lt;50,7,IF(H125&lt;57,8,IF(H125&lt;64,9,10)))))</f>
        <v>6</v>
      </c>
      <c r="D125" s="93"/>
      <c r="E125" s="93"/>
      <c r="F125" s="94">
        <v>10.830625</v>
      </c>
      <c r="G125" s="95">
        <v>29</v>
      </c>
      <c r="H125" s="38">
        <f t="shared" si="2"/>
        <v>40</v>
      </c>
      <c r="I125" s="67"/>
      <c r="K125" s="61"/>
    </row>
    <row r="126" spans="1:11" ht="13.5">
      <c r="A126" s="92" t="s">
        <v>246</v>
      </c>
      <c r="B126" s="92" t="s">
        <v>247</v>
      </c>
      <c r="C126" s="39">
        <f>IF(H126&lt;36,5,IF(H126&lt;43,6,IF(H126&lt;50,7,IF(H126&lt;57,8,IF(H126&lt;64,9,10)))))</f>
        <v>5</v>
      </c>
      <c r="D126" s="93"/>
      <c r="E126" s="93"/>
      <c r="F126" s="94">
        <v>11.87875</v>
      </c>
      <c r="G126" s="95">
        <v>16</v>
      </c>
      <c r="H126" s="38">
        <f t="shared" si="2"/>
        <v>28</v>
      </c>
      <c r="I126" s="67"/>
      <c r="K126" s="61"/>
    </row>
    <row r="127" spans="1:11" ht="13.5">
      <c r="A127" s="92" t="s">
        <v>248</v>
      </c>
      <c r="B127" s="92" t="s">
        <v>249</v>
      </c>
      <c r="C127" s="39">
        <f>IF(H127&lt;36,5,IF(H127&lt;43,6,IF(H127&lt;50,7,IF(H127&lt;57,8,IF(H127&lt;64,9,10)))))</f>
        <v>5</v>
      </c>
      <c r="D127" s="93"/>
      <c r="E127" s="93"/>
      <c r="F127" s="94">
        <v>11.18</v>
      </c>
      <c r="G127" s="95">
        <v>12</v>
      </c>
      <c r="H127" s="38">
        <f t="shared" si="2"/>
        <v>24</v>
      </c>
      <c r="I127" s="67"/>
      <c r="K127" s="61"/>
    </row>
    <row r="128" spans="1:11" ht="13.5">
      <c r="A128" s="92" t="s">
        <v>250</v>
      </c>
      <c r="B128" s="92" t="s">
        <v>251</v>
      </c>
      <c r="C128" s="39">
        <f>IF(H128&lt;36,5,IF(H128&lt;43,6,IF(H128&lt;50,7,IF(H128&lt;57,8,IF(H128&lt;64,9,10)))))</f>
        <v>5</v>
      </c>
      <c r="D128" s="93"/>
      <c r="E128" s="93"/>
      <c r="F128" s="94">
        <v>16.07</v>
      </c>
      <c r="G128" s="95"/>
      <c r="H128" s="38">
        <f t="shared" si="2"/>
        <v>17</v>
      </c>
      <c r="I128" s="67"/>
      <c r="K128" s="61"/>
    </row>
    <row r="129" spans="1:11" ht="13.5">
      <c r="A129" s="92" t="s">
        <v>252</v>
      </c>
      <c r="B129" s="92" t="s">
        <v>253</v>
      </c>
      <c r="C129" s="39">
        <f>IF(H129&lt;36,5,IF(H129&lt;43,6,IF(H129&lt;50,7,IF(H129&lt;57,8,IF(H129&lt;64,9,10)))))</f>
        <v>5</v>
      </c>
      <c r="D129" s="93"/>
      <c r="E129" s="93"/>
      <c r="F129" s="94">
        <v>12.926874999999999</v>
      </c>
      <c r="G129" s="95">
        <v>13</v>
      </c>
      <c r="H129" s="38">
        <f t="shared" si="2"/>
        <v>26</v>
      </c>
      <c r="I129" s="67"/>
      <c r="K129" s="61"/>
    </row>
    <row r="130" spans="1:11" ht="13.5">
      <c r="A130" s="92" t="s">
        <v>254</v>
      </c>
      <c r="B130" s="92" t="s">
        <v>255</v>
      </c>
      <c r="C130" s="39">
        <f>IF(H130&lt;36,5,IF(H130&lt;43,6,IF(H130&lt;50,7,IF(H130&lt;57,8,IF(H130&lt;64,9,10)))))</f>
        <v>5</v>
      </c>
      <c r="D130" s="93"/>
      <c r="E130" s="93"/>
      <c r="F130" s="94">
        <v>12.228125</v>
      </c>
      <c r="G130" s="95">
        <v>2</v>
      </c>
      <c r="H130" s="38">
        <f t="shared" si="2"/>
        <v>15</v>
      </c>
      <c r="I130" s="67"/>
      <c r="K130" s="61"/>
    </row>
    <row r="131" spans="1:11" ht="13.5">
      <c r="A131" s="92" t="s">
        <v>256</v>
      </c>
      <c r="B131" s="92" t="s">
        <v>257</v>
      </c>
      <c r="C131" s="39">
        <f>IF(H131&lt;36,5,IF(H131&lt;43,6,IF(H131&lt;50,7,IF(H131&lt;57,8,IF(H131&lt;64,9,10)))))</f>
        <v>5</v>
      </c>
      <c r="D131" s="93"/>
      <c r="E131" s="93"/>
      <c r="F131" s="94">
        <v>12.23</v>
      </c>
      <c r="G131" s="95">
        <v>12</v>
      </c>
      <c r="H131" s="38">
        <f t="shared" si="2"/>
        <v>25</v>
      </c>
      <c r="I131" s="67"/>
      <c r="K131" s="61"/>
    </row>
    <row r="132" spans="1:11" ht="13.5">
      <c r="A132" s="92" t="s">
        <v>258</v>
      </c>
      <c r="B132" s="92" t="s">
        <v>259</v>
      </c>
      <c r="C132" s="39">
        <f>IF(H132&lt;36,5,IF(H132&lt;43,6,IF(H132&lt;50,7,IF(H132&lt;57,8,IF(H132&lt;64,9,10)))))</f>
        <v>7</v>
      </c>
      <c r="D132" s="93"/>
      <c r="E132" s="93"/>
      <c r="F132" s="94">
        <v>13.975</v>
      </c>
      <c r="G132" s="95">
        <v>30</v>
      </c>
      <c r="H132" s="38">
        <f t="shared" si="2"/>
        <v>44</v>
      </c>
      <c r="I132" s="67"/>
      <c r="K132" s="61"/>
    </row>
    <row r="133" spans="1:11" ht="13.5">
      <c r="A133" s="92" t="s">
        <v>260</v>
      </c>
      <c r="B133" s="92" t="s">
        <v>261</v>
      </c>
      <c r="C133" s="39">
        <f>IF(H133&lt;36,5,IF(H133&lt;43,6,IF(H133&lt;50,7,IF(H133&lt;57,8,IF(H133&lt;64,9,10)))))</f>
        <v>5</v>
      </c>
      <c r="D133" s="93"/>
      <c r="E133" s="93"/>
      <c r="F133" s="94">
        <v>10.131874999999999</v>
      </c>
      <c r="G133" s="95">
        <v>10</v>
      </c>
      <c r="H133" s="38">
        <f t="shared" si="2"/>
        <v>21</v>
      </c>
      <c r="I133" s="67"/>
      <c r="K133" s="61"/>
    </row>
    <row r="134" spans="1:11" ht="13.5">
      <c r="A134" s="92" t="s">
        <v>262</v>
      </c>
      <c r="B134" s="92" t="s">
        <v>263</v>
      </c>
      <c r="C134" s="39">
        <f>IF(H134&lt;36,5,IF(H134&lt;43,6,IF(H134&lt;50,7,IF(H134&lt;57,8,IF(H134&lt;64,9,10)))))</f>
        <v>5</v>
      </c>
      <c r="D134" s="93"/>
      <c r="E134" s="93"/>
      <c r="F134" s="94">
        <v>12.926874999999999</v>
      </c>
      <c r="G134" s="95">
        <v>6</v>
      </c>
      <c r="H134" s="38">
        <f t="shared" si="2"/>
        <v>19</v>
      </c>
      <c r="I134" s="67"/>
      <c r="K134" s="61"/>
    </row>
    <row r="135" spans="1:11" ht="13.5">
      <c r="A135" s="92" t="s">
        <v>264</v>
      </c>
      <c r="B135" s="92" t="s">
        <v>265</v>
      </c>
      <c r="C135" s="39">
        <f>IF(H135&lt;36,5,IF(H135&lt;43,6,IF(H135&lt;50,7,IF(H135&lt;57,8,IF(H135&lt;64,9,10)))))</f>
        <v>7</v>
      </c>
      <c r="D135" s="93"/>
      <c r="E135" s="93"/>
      <c r="F135" s="94">
        <v>12.5775</v>
      </c>
      <c r="G135" s="95">
        <v>32</v>
      </c>
      <c r="H135" s="38">
        <f t="shared" si="2"/>
        <v>45</v>
      </c>
      <c r="I135" s="67"/>
      <c r="K135" s="61"/>
    </row>
    <row r="136" spans="1:11" ht="13.5">
      <c r="A136" s="92" t="s">
        <v>266</v>
      </c>
      <c r="B136" s="92" t="s">
        <v>267</v>
      </c>
      <c r="C136" s="39">
        <f>IF(H136&lt;36,5,IF(H136&lt;43,6,IF(H136&lt;50,7,IF(H136&lt;57,8,IF(H136&lt;64,9,10)))))</f>
        <v>6</v>
      </c>
      <c r="D136" s="93"/>
      <c r="E136" s="93"/>
      <c r="F136" s="94">
        <v>16.420625</v>
      </c>
      <c r="G136" s="95">
        <v>25</v>
      </c>
      <c r="H136" s="38">
        <f t="shared" si="2"/>
        <v>42</v>
      </c>
      <c r="I136" s="67"/>
      <c r="K136" s="61"/>
    </row>
    <row r="137" spans="1:11" ht="13.5">
      <c r="A137" s="92" t="s">
        <v>270</v>
      </c>
      <c r="B137" s="92" t="s">
        <v>271</v>
      </c>
      <c r="C137" s="39">
        <f>IF(H137&lt;36,5,IF(H137&lt;43,6,IF(H137&lt;50,7,IF(H137&lt;57,8,IF(H137&lt;64,9,10)))))</f>
        <v>5</v>
      </c>
      <c r="D137" s="93"/>
      <c r="E137" s="93"/>
      <c r="F137" s="94">
        <v>10.48125</v>
      </c>
      <c r="G137" s="95">
        <v>2</v>
      </c>
      <c r="H137" s="38">
        <f t="shared" si="2"/>
        <v>13</v>
      </c>
      <c r="I137" s="67"/>
      <c r="K137" s="61"/>
    </row>
    <row r="138" spans="1:11" ht="13.5">
      <c r="A138" s="92" t="s">
        <v>272</v>
      </c>
      <c r="B138" s="92" t="s">
        <v>273</v>
      </c>
      <c r="C138" s="39">
        <f>IF(H138&lt;36,5,IF(H138&lt;43,6,IF(H138&lt;50,7,IF(H138&lt;57,8,IF(H138&lt;64,9,10)))))</f>
        <v>5</v>
      </c>
      <c r="D138" s="93"/>
      <c r="E138" s="93"/>
      <c r="F138" s="94">
        <v>10.830625</v>
      </c>
      <c r="G138" s="95"/>
      <c r="H138" s="38">
        <f t="shared" si="2"/>
        <v>11</v>
      </c>
      <c r="I138" s="67"/>
      <c r="K138" s="61"/>
    </row>
    <row r="139" spans="1:11" ht="13.5">
      <c r="A139" s="92" t="s">
        <v>274</v>
      </c>
      <c r="B139" s="92" t="s">
        <v>275</v>
      </c>
      <c r="C139" s="39">
        <f>IF(H139&lt;36,5,IF(H139&lt;43,6,IF(H139&lt;50,7,IF(H139&lt;57,8,IF(H139&lt;64,9,10)))))</f>
        <v>5</v>
      </c>
      <c r="D139" s="93"/>
      <c r="E139" s="93"/>
      <c r="F139" s="94">
        <v>11.18</v>
      </c>
      <c r="G139" s="95">
        <v>14</v>
      </c>
      <c r="H139" s="38">
        <f t="shared" si="2"/>
        <v>26</v>
      </c>
      <c r="I139" s="67"/>
      <c r="K139" s="61"/>
    </row>
    <row r="140" spans="1:11" ht="13.5">
      <c r="A140" s="92" t="s">
        <v>276</v>
      </c>
      <c r="B140" s="92" t="s">
        <v>277</v>
      </c>
      <c r="C140" s="39">
        <f>IF(H140&lt;36,5,IF(H140&lt;43,6,IF(H140&lt;50,7,IF(H140&lt;57,8,IF(H140&lt;64,9,10)))))</f>
        <v>6</v>
      </c>
      <c r="D140" s="93"/>
      <c r="E140" s="93"/>
      <c r="F140" s="94">
        <v>11.18</v>
      </c>
      <c r="G140" s="95">
        <v>28</v>
      </c>
      <c r="H140" s="38">
        <f t="shared" si="2"/>
        <v>40</v>
      </c>
      <c r="I140" s="67"/>
      <c r="K140" s="61"/>
    </row>
    <row r="141" spans="1:11" ht="13.5">
      <c r="A141" s="92" t="s">
        <v>278</v>
      </c>
      <c r="B141" s="92" t="s">
        <v>279</v>
      </c>
      <c r="C141" s="39">
        <f>IF(H141&lt;36,5,IF(H141&lt;43,6,IF(H141&lt;50,7,IF(H141&lt;57,8,IF(H141&lt;64,9,10)))))</f>
        <v>5</v>
      </c>
      <c r="D141" s="93"/>
      <c r="E141" s="93"/>
      <c r="F141" s="94">
        <v>12.93</v>
      </c>
      <c r="G141" s="95">
        <v>16</v>
      </c>
      <c r="H141" s="38">
        <f t="shared" si="2"/>
        <v>29</v>
      </c>
      <c r="I141" s="67"/>
      <c r="K141" s="61"/>
    </row>
    <row r="142" spans="1:11" ht="13.5">
      <c r="A142" s="92" t="s">
        <v>280</v>
      </c>
      <c r="B142" s="92" t="s">
        <v>281</v>
      </c>
      <c r="C142" s="39">
        <f>IF(H142&lt;36,5,IF(H142&lt;43,6,IF(H142&lt;50,7,IF(H142&lt;57,8,IF(H142&lt;64,9,10)))))</f>
        <v>7</v>
      </c>
      <c r="D142" s="93"/>
      <c r="E142" s="93"/>
      <c r="F142" s="94">
        <v>15.372499999999999</v>
      </c>
      <c r="G142" s="95">
        <v>28</v>
      </c>
      <c r="H142" s="38">
        <f t="shared" si="2"/>
        <v>44</v>
      </c>
      <c r="I142" s="67"/>
      <c r="K142" s="61"/>
    </row>
    <row r="143" spans="1:11" ht="13.5">
      <c r="A143" s="92" t="s">
        <v>282</v>
      </c>
      <c r="B143" s="92" t="s">
        <v>283</v>
      </c>
      <c r="C143" s="39">
        <f>IF(H143&lt;36,5,IF(H143&lt;43,6,IF(H143&lt;50,7,IF(H143&lt;57,8,IF(H143&lt;64,9,10)))))</f>
        <v>7</v>
      </c>
      <c r="D143" s="93"/>
      <c r="E143" s="93"/>
      <c r="F143" s="94">
        <v>16.420625</v>
      </c>
      <c r="G143" s="95">
        <v>30</v>
      </c>
      <c r="H143" s="38">
        <f t="shared" si="2"/>
        <v>47</v>
      </c>
      <c r="I143" s="67"/>
      <c r="K143" s="61"/>
    </row>
    <row r="144" spans="1:11" ht="13.5">
      <c r="A144" s="92" t="s">
        <v>284</v>
      </c>
      <c r="B144" s="92" t="s">
        <v>285</v>
      </c>
      <c r="C144" s="39">
        <f>IF(H144&lt;36,5,IF(H144&lt;43,6,IF(H144&lt;50,7,IF(H144&lt;57,8,IF(H144&lt;64,9,10)))))</f>
        <v>7</v>
      </c>
      <c r="D144" s="93"/>
      <c r="E144" s="93"/>
      <c r="F144" s="94">
        <v>12.93</v>
      </c>
      <c r="G144" s="95">
        <v>33</v>
      </c>
      <c r="H144" s="38">
        <f t="shared" si="2"/>
        <v>46</v>
      </c>
      <c r="I144" s="67"/>
      <c r="K144" s="61"/>
    </row>
    <row r="145" spans="1:11" ht="13.5">
      <c r="A145" s="92" t="s">
        <v>286</v>
      </c>
      <c r="B145" s="92" t="s">
        <v>287</v>
      </c>
      <c r="C145" s="39">
        <f>IF(H145&lt;36,5,IF(H145&lt;43,6,IF(H145&lt;50,7,IF(H145&lt;57,8,IF(H145&lt;64,9,10)))))</f>
        <v>5</v>
      </c>
      <c r="D145" s="93"/>
      <c r="E145" s="93"/>
      <c r="F145" s="94">
        <v>12.228125</v>
      </c>
      <c r="G145" s="95"/>
      <c r="H145" s="38">
        <f t="shared" si="2"/>
        <v>13</v>
      </c>
      <c r="I145" s="67"/>
      <c r="K145" s="61"/>
    </row>
    <row r="146" spans="1:11" ht="13.5">
      <c r="A146" s="92" t="s">
        <v>288</v>
      </c>
      <c r="B146" s="92" t="s">
        <v>289</v>
      </c>
      <c r="C146" s="39">
        <f>IF(H146&lt;36,5,IF(H146&lt;43,6,IF(H146&lt;50,7,IF(H146&lt;57,8,IF(H146&lt;64,9,10)))))</f>
        <v>5</v>
      </c>
      <c r="D146" s="93"/>
      <c r="E146" s="93"/>
      <c r="F146" s="94">
        <v>11.53</v>
      </c>
      <c r="G146" s="95">
        <v>4</v>
      </c>
      <c r="H146" s="38">
        <f t="shared" si="2"/>
        <v>16</v>
      </c>
      <c r="I146" s="67"/>
      <c r="K146" s="61"/>
    </row>
    <row r="147" spans="1:11" ht="13.5">
      <c r="A147" s="92" t="s">
        <v>290</v>
      </c>
      <c r="B147" s="92" t="s">
        <v>291</v>
      </c>
      <c r="C147" s="39">
        <f>IF(H147&lt;36,5,IF(H147&lt;43,6,IF(H147&lt;50,7,IF(H147&lt;57,8,IF(H147&lt;64,9,10)))))</f>
        <v>5</v>
      </c>
      <c r="D147" s="93"/>
      <c r="E147" s="93"/>
      <c r="F147" s="94">
        <v>13.63</v>
      </c>
      <c r="G147" s="95">
        <v>20</v>
      </c>
      <c r="H147" s="38">
        <f t="shared" si="2"/>
        <v>34</v>
      </c>
      <c r="I147" s="67"/>
      <c r="K147" s="61"/>
    </row>
    <row r="148" spans="1:11" ht="13.5">
      <c r="A148" s="92" t="s">
        <v>292</v>
      </c>
      <c r="B148" s="92" t="s">
        <v>293</v>
      </c>
      <c r="C148" s="39">
        <f>IF(H148&lt;36,5,IF(H148&lt;43,6,IF(H148&lt;50,7,IF(H148&lt;57,8,IF(H148&lt;64,9,10)))))</f>
        <v>5</v>
      </c>
      <c r="D148" s="93"/>
      <c r="E148" s="93"/>
      <c r="F148" s="94">
        <v>10.830625</v>
      </c>
      <c r="G148" s="95">
        <v>8</v>
      </c>
      <c r="H148" s="38">
        <f t="shared" si="2"/>
        <v>19</v>
      </c>
      <c r="I148" s="67"/>
      <c r="K148" s="61"/>
    </row>
    <row r="149" spans="1:11" ht="13.5">
      <c r="A149" s="92" t="s">
        <v>294</v>
      </c>
      <c r="B149" s="92" t="s">
        <v>110</v>
      </c>
      <c r="C149" s="39">
        <f>IF(H149&lt;36,5,IF(H149&lt;43,6,IF(H149&lt;50,7,IF(H149&lt;57,8,IF(H149&lt;64,9,10)))))</f>
        <v>5</v>
      </c>
      <c r="D149" s="93"/>
      <c r="E149" s="93"/>
      <c r="F149" s="94">
        <v>10.131874999999999</v>
      </c>
      <c r="G149" s="95">
        <v>10</v>
      </c>
      <c r="H149" s="38">
        <f t="shared" si="2"/>
        <v>21</v>
      </c>
      <c r="I149" s="67"/>
      <c r="K149" s="61"/>
    </row>
    <row r="150" spans="1:11" ht="13.5">
      <c r="A150" s="92" t="s">
        <v>295</v>
      </c>
      <c r="B150" s="92" t="s">
        <v>296</v>
      </c>
      <c r="C150" s="39">
        <f>IF(H150&lt;36,5,IF(H150&lt;43,6,IF(H150&lt;50,7,IF(H150&lt;57,8,IF(H150&lt;64,9,10)))))</f>
        <v>5</v>
      </c>
      <c r="D150" s="93"/>
      <c r="E150" s="93"/>
      <c r="F150" s="94">
        <v>14.324375</v>
      </c>
      <c r="G150" s="95"/>
      <c r="H150" s="38">
        <f t="shared" si="2"/>
        <v>15</v>
      </c>
      <c r="I150" s="67"/>
      <c r="K150" s="61"/>
    </row>
    <row r="151" spans="1:11" ht="13.5">
      <c r="A151" s="92" t="s">
        <v>10</v>
      </c>
      <c r="B151" s="92" t="s">
        <v>297</v>
      </c>
      <c r="C151" s="39">
        <f>IF(H151&lt;36,5,IF(H151&lt;43,6,IF(H151&lt;50,7,IF(H151&lt;57,8,IF(H151&lt;64,9,10)))))</f>
        <v>5</v>
      </c>
      <c r="D151" s="93"/>
      <c r="E151" s="93"/>
      <c r="F151" s="94">
        <v>13.625625</v>
      </c>
      <c r="G151" s="95">
        <v>20</v>
      </c>
      <c r="H151" s="38">
        <f t="shared" si="2"/>
        <v>34</v>
      </c>
      <c r="I151" s="67"/>
      <c r="K151" s="61"/>
    </row>
    <row r="152" spans="1:11" ht="13.5">
      <c r="A152" s="92" t="s">
        <v>298</v>
      </c>
      <c r="B152" s="92" t="s">
        <v>299</v>
      </c>
      <c r="C152" s="39">
        <f>IF(H152&lt;36,5,IF(H152&lt;43,6,IF(H152&lt;50,7,IF(H152&lt;57,8,IF(H152&lt;64,9,10)))))</f>
        <v>7</v>
      </c>
      <c r="D152" s="93"/>
      <c r="E152" s="93"/>
      <c r="F152" s="94">
        <v>16.07125</v>
      </c>
      <c r="G152" s="95">
        <v>30</v>
      </c>
      <c r="H152" s="38">
        <f t="shared" si="2"/>
        <v>47</v>
      </c>
      <c r="I152" s="67"/>
      <c r="K152" s="61"/>
    </row>
    <row r="153" spans="1:11" ht="13.5">
      <c r="A153" s="92" t="s">
        <v>300</v>
      </c>
      <c r="B153" s="92" t="s">
        <v>301</v>
      </c>
      <c r="C153" s="39">
        <f>IF(H153&lt;36,5,IF(H153&lt;43,6,IF(H153&lt;50,7,IF(H153&lt;57,8,IF(H153&lt;64,9,10)))))</f>
        <v>5</v>
      </c>
      <c r="D153" s="93"/>
      <c r="E153" s="93"/>
      <c r="F153" s="94">
        <v>12.5775</v>
      </c>
      <c r="G153" s="95">
        <v>19</v>
      </c>
      <c r="H153" s="38">
        <f t="shared" si="2"/>
        <v>32</v>
      </c>
      <c r="I153" s="67"/>
      <c r="K153" s="61"/>
    </row>
    <row r="154" spans="1:11" ht="13.5">
      <c r="A154" s="92" t="s">
        <v>302</v>
      </c>
      <c r="B154" s="92" t="s">
        <v>303</v>
      </c>
      <c r="C154" s="39">
        <f>IF(H154&lt;36,5,IF(H154&lt;43,6,IF(H154&lt;50,7,IF(H154&lt;57,8,IF(H154&lt;64,9,10)))))</f>
        <v>5</v>
      </c>
      <c r="D154" s="93"/>
      <c r="E154" s="93"/>
      <c r="F154" s="94">
        <v>14.67375</v>
      </c>
      <c r="G154" s="95">
        <v>8</v>
      </c>
      <c r="H154" s="38">
        <f t="shared" si="2"/>
        <v>23</v>
      </c>
      <c r="I154" s="67"/>
      <c r="K154" s="61"/>
    </row>
    <row r="155" spans="1:11" ht="13.5">
      <c r="A155" s="92" t="s">
        <v>304</v>
      </c>
      <c r="B155" s="92" t="s">
        <v>305</v>
      </c>
      <c r="C155" s="39">
        <f>IF(H155&lt;36,5,IF(H155&lt;43,6,IF(H155&lt;50,7,IF(H155&lt;57,8,IF(H155&lt;64,9,10)))))</f>
        <v>6</v>
      </c>
      <c r="D155" s="93"/>
      <c r="E155" s="93"/>
      <c r="F155" s="94">
        <v>17.818125</v>
      </c>
      <c r="G155" s="95">
        <v>22</v>
      </c>
      <c r="H155" s="38">
        <f t="shared" si="2"/>
        <v>40</v>
      </c>
      <c r="I155" s="67"/>
      <c r="K155" s="61"/>
    </row>
    <row r="156" spans="1:11" ht="13.5">
      <c r="A156" s="92" t="s">
        <v>306</v>
      </c>
      <c r="B156" s="92" t="s">
        <v>307</v>
      </c>
      <c r="C156" s="39">
        <f>IF(H156&lt;36,5,IF(H156&lt;43,6,IF(H156&lt;50,7,IF(H156&lt;57,8,IF(H156&lt;64,9,10)))))</f>
        <v>5</v>
      </c>
      <c r="D156" s="93"/>
      <c r="E156" s="93"/>
      <c r="F156" s="94">
        <v>11.529375</v>
      </c>
      <c r="G156" s="95">
        <v>18</v>
      </c>
      <c r="H156" s="38">
        <f t="shared" si="2"/>
        <v>30</v>
      </c>
      <c r="I156" s="67"/>
      <c r="K156" s="61"/>
    </row>
    <row r="157" spans="1:11" ht="13.5">
      <c r="A157" s="92" t="s">
        <v>308</v>
      </c>
      <c r="B157" s="92" t="s">
        <v>309</v>
      </c>
      <c r="C157" s="39">
        <f>IF(H157&lt;36,5,IF(H157&lt;43,6,IF(H157&lt;50,7,IF(H157&lt;57,8,IF(H157&lt;64,9,10)))))</f>
        <v>5</v>
      </c>
      <c r="D157" s="93"/>
      <c r="E157" s="93"/>
      <c r="F157" s="94">
        <v>12.228125</v>
      </c>
      <c r="G157" s="95">
        <v>4</v>
      </c>
      <c r="H157" s="38">
        <f t="shared" si="2"/>
        <v>17</v>
      </c>
      <c r="I157" s="67"/>
      <c r="K157" s="61"/>
    </row>
    <row r="158" spans="1:11" ht="13.5">
      <c r="A158" s="92" t="s">
        <v>310</v>
      </c>
      <c r="B158" s="92" t="s">
        <v>311</v>
      </c>
      <c r="C158" s="39">
        <f>IF(H158&lt;36,5,IF(H158&lt;43,6,IF(H158&lt;50,7,IF(H158&lt;57,8,IF(H158&lt;64,9,10)))))</f>
        <v>7</v>
      </c>
      <c r="D158" s="93"/>
      <c r="E158" s="93"/>
      <c r="F158" s="94">
        <v>16.77</v>
      </c>
      <c r="G158" s="95">
        <v>27</v>
      </c>
      <c r="H158" s="38">
        <f t="shared" si="2"/>
        <v>44</v>
      </c>
      <c r="I158" s="67"/>
      <c r="K158" s="61"/>
    </row>
    <row r="159" spans="1:11" ht="13.5">
      <c r="A159" s="92" t="s">
        <v>312</v>
      </c>
      <c r="B159" s="92" t="s">
        <v>313</v>
      </c>
      <c r="C159" s="39">
        <f>IF(H159&lt;36,5,IF(H159&lt;43,6,IF(H159&lt;50,7,IF(H159&lt;57,8,IF(H159&lt;64,9,10)))))</f>
        <v>5</v>
      </c>
      <c r="D159" s="93"/>
      <c r="E159" s="93"/>
      <c r="F159" s="94">
        <v>10.48</v>
      </c>
      <c r="G159" s="95">
        <v>6</v>
      </c>
      <c r="H159" s="38">
        <f t="shared" si="2"/>
        <v>17</v>
      </c>
      <c r="I159" s="67"/>
      <c r="K159" s="61"/>
    </row>
    <row r="160" spans="1:11" ht="13.5">
      <c r="A160" s="92" t="s">
        <v>314</v>
      </c>
      <c r="B160" s="92" t="s">
        <v>315</v>
      </c>
      <c r="C160" s="39">
        <f>IF(H160&lt;36,5,IF(H160&lt;43,6,IF(H160&lt;50,7,IF(H160&lt;57,8,IF(H160&lt;64,9,10)))))</f>
        <v>5</v>
      </c>
      <c r="D160" s="93"/>
      <c r="E160" s="93"/>
      <c r="F160" s="94">
        <v>12.228125</v>
      </c>
      <c r="G160" s="95">
        <v>9</v>
      </c>
      <c r="H160" s="38">
        <f t="shared" si="2"/>
        <v>22</v>
      </c>
      <c r="I160" s="67"/>
      <c r="K160" s="61"/>
    </row>
    <row r="161" spans="1:11" ht="13.5">
      <c r="A161" s="92" t="s">
        <v>316</v>
      </c>
      <c r="B161" s="92" t="s">
        <v>317</v>
      </c>
      <c r="C161" s="39">
        <f>IF(H161&lt;36,5,IF(H161&lt;43,6,IF(H161&lt;50,7,IF(H161&lt;57,8,IF(H161&lt;64,9,10)))))</f>
        <v>5</v>
      </c>
      <c r="D161" s="93"/>
      <c r="E161" s="93"/>
      <c r="F161" s="94">
        <v>10.13</v>
      </c>
      <c r="G161" s="95">
        <v>21</v>
      </c>
      <c r="H161" s="38">
        <f t="shared" si="2"/>
        <v>32</v>
      </c>
      <c r="I161" s="67"/>
      <c r="K161" s="61"/>
    </row>
    <row r="162" spans="1:11" ht="13.5">
      <c r="A162" s="92" t="s">
        <v>11</v>
      </c>
      <c r="B162" s="92" t="s">
        <v>318</v>
      </c>
      <c r="C162" s="39">
        <f>IF(H162&lt;36,5,IF(H162&lt;43,6,IF(H162&lt;50,7,IF(H162&lt;57,8,IF(H162&lt;64,9,10)))))</f>
        <v>7</v>
      </c>
      <c r="D162" s="93"/>
      <c r="E162" s="93"/>
      <c r="F162" s="94">
        <v>14.67375</v>
      </c>
      <c r="G162" s="95">
        <v>29</v>
      </c>
      <c r="H162" s="38">
        <f t="shared" si="2"/>
        <v>44</v>
      </c>
      <c r="I162" s="67"/>
      <c r="K162" s="61"/>
    </row>
    <row r="163" spans="1:11" ht="13.5">
      <c r="A163" s="92" t="s">
        <v>319</v>
      </c>
      <c r="B163" s="92" t="s">
        <v>320</v>
      </c>
      <c r="C163" s="39">
        <f>IF(H163&lt;36,5,IF(H163&lt;43,6,IF(H163&lt;50,7,IF(H163&lt;57,8,IF(H163&lt;64,9,10)))))</f>
        <v>7</v>
      </c>
      <c r="D163" s="93"/>
      <c r="E163" s="93"/>
      <c r="F163" s="94">
        <v>12.58</v>
      </c>
      <c r="G163" s="95">
        <v>34</v>
      </c>
      <c r="H163" s="38">
        <f t="shared" si="2"/>
        <v>47</v>
      </c>
      <c r="I163" s="67"/>
      <c r="K163" s="61"/>
    </row>
    <row r="164" spans="1:11" ht="13.5">
      <c r="A164" s="92" t="s">
        <v>321</v>
      </c>
      <c r="B164" s="92" t="s">
        <v>322</v>
      </c>
      <c r="C164" s="39">
        <f>IF(H164&lt;36,5,IF(H164&lt;43,6,IF(H164&lt;50,7,IF(H164&lt;57,8,IF(H164&lt;64,9,10)))))</f>
        <v>6</v>
      </c>
      <c r="D164" s="93"/>
      <c r="E164" s="93"/>
      <c r="F164" s="94">
        <v>11.87875</v>
      </c>
      <c r="G164" s="95">
        <v>28</v>
      </c>
      <c r="H164" s="38">
        <f t="shared" si="2"/>
        <v>40</v>
      </c>
      <c r="I164" s="67"/>
      <c r="K164" s="61"/>
    </row>
    <row r="165" spans="1:9" ht="13.5">
      <c r="A165" s="92" t="s">
        <v>323</v>
      </c>
      <c r="B165" s="92" t="s">
        <v>324</v>
      </c>
      <c r="C165" s="39">
        <f>IF(H165&lt;36,5,IF(H165&lt;43,6,IF(H165&lt;50,7,IF(H165&lt;57,8,IF(H165&lt;64,9,10)))))</f>
        <v>5</v>
      </c>
      <c r="D165" s="93"/>
      <c r="E165" s="93"/>
      <c r="F165" s="94">
        <v>10.131874999999999</v>
      </c>
      <c r="G165" s="95"/>
      <c r="H165" s="38">
        <f t="shared" si="2"/>
        <v>11</v>
      </c>
      <c r="I165" s="67"/>
    </row>
    <row r="166" spans="1:9" ht="13.5">
      <c r="A166" s="92" t="s">
        <v>325</v>
      </c>
      <c r="B166" s="92" t="s">
        <v>326</v>
      </c>
      <c r="C166" s="39">
        <f>IF(H166&lt;36,5,IF(H166&lt;43,6,IF(H166&lt;50,7,IF(H166&lt;57,8,IF(H166&lt;64,9,10)))))</f>
        <v>6</v>
      </c>
      <c r="D166" s="93"/>
      <c r="E166" s="93"/>
      <c r="F166" s="94">
        <v>10.48125</v>
      </c>
      <c r="G166" s="95">
        <v>26</v>
      </c>
      <c r="H166" s="38">
        <f t="shared" si="2"/>
        <v>37</v>
      </c>
      <c r="I166" s="67"/>
    </row>
    <row r="167" spans="1:9" ht="13.5">
      <c r="A167" s="92" t="s">
        <v>327</v>
      </c>
      <c r="B167" s="92" t="s">
        <v>328</v>
      </c>
      <c r="C167" s="39">
        <f>IF(H167&lt;36,5,IF(H167&lt;43,6,IF(H167&lt;50,7,IF(H167&lt;57,8,IF(H167&lt;64,9,10)))))</f>
        <v>5</v>
      </c>
      <c r="D167" s="93"/>
      <c r="E167" s="93"/>
      <c r="F167" s="94">
        <v>15.03</v>
      </c>
      <c r="G167" s="95">
        <v>18</v>
      </c>
      <c r="H167" s="38">
        <f t="shared" si="2"/>
        <v>34</v>
      </c>
      <c r="I167" s="67"/>
    </row>
    <row r="168" spans="1:9" ht="13.5">
      <c r="A168" s="92" t="s">
        <v>329</v>
      </c>
      <c r="B168" s="92" t="s">
        <v>330</v>
      </c>
      <c r="C168" s="39">
        <f>IF(H168&lt;36,5,IF(H168&lt;43,6,IF(H168&lt;50,7,IF(H168&lt;57,8,IF(H168&lt;64,9,10)))))</f>
        <v>6</v>
      </c>
      <c r="D168" s="93"/>
      <c r="E168" s="93"/>
      <c r="F168" s="94">
        <v>11.18</v>
      </c>
      <c r="G168" s="95">
        <v>30</v>
      </c>
      <c r="H168" s="38">
        <f t="shared" si="2"/>
        <v>42</v>
      </c>
      <c r="I168" s="67"/>
    </row>
    <row r="169" spans="1:9" ht="13.5">
      <c r="A169" s="92" t="s">
        <v>331</v>
      </c>
      <c r="B169" s="92" t="s">
        <v>332</v>
      </c>
      <c r="C169" s="39">
        <f>IF(H169&lt;36,5,IF(H169&lt;43,6,IF(H169&lt;50,7,IF(H169&lt;57,8,IF(H169&lt;64,9,10)))))</f>
        <v>5</v>
      </c>
      <c r="D169" s="93"/>
      <c r="E169" s="93"/>
      <c r="F169" s="94">
        <v>11.18</v>
      </c>
      <c r="G169" s="95">
        <v>6</v>
      </c>
      <c r="H169" s="38">
        <f t="shared" si="2"/>
        <v>18</v>
      </c>
      <c r="I169" s="67"/>
    </row>
    <row r="170" spans="1:9" ht="13.5">
      <c r="A170" s="92" t="s">
        <v>12</v>
      </c>
      <c r="B170" s="92" t="s">
        <v>333</v>
      </c>
      <c r="C170" s="39">
        <f>IF(H170&lt;36,5,IF(H170&lt;43,6,IF(H170&lt;50,7,IF(H170&lt;57,8,IF(H170&lt;64,9,10)))))</f>
        <v>8</v>
      </c>
      <c r="D170" s="93"/>
      <c r="E170" s="93"/>
      <c r="F170" s="94">
        <v>12.228125</v>
      </c>
      <c r="G170" s="95">
        <v>39</v>
      </c>
      <c r="H170" s="38">
        <f t="shared" si="2"/>
        <v>52</v>
      </c>
      <c r="I170" s="67"/>
    </row>
    <row r="171" spans="1:9" ht="13.5">
      <c r="A171" s="92" t="s">
        <v>334</v>
      </c>
      <c r="B171" s="92" t="s">
        <v>335</v>
      </c>
      <c r="C171" s="39">
        <f>IF(H171&lt;36,5,IF(H171&lt;43,6,IF(H171&lt;50,7,IF(H171&lt;57,8,IF(H171&lt;64,9,10)))))</f>
        <v>5</v>
      </c>
      <c r="D171" s="93"/>
      <c r="E171" s="93"/>
      <c r="F171" s="94">
        <v>12.5775</v>
      </c>
      <c r="G171" s="95">
        <v>12</v>
      </c>
      <c r="H171" s="38">
        <f t="shared" si="2"/>
        <v>25</v>
      </c>
      <c r="I171" s="67"/>
    </row>
    <row r="172" spans="1:9" ht="13.5">
      <c r="A172" s="92" t="s">
        <v>336</v>
      </c>
      <c r="B172" s="92" t="s">
        <v>337</v>
      </c>
      <c r="C172" s="39">
        <f>IF(H172&lt;36,5,IF(H172&lt;43,6,IF(H172&lt;50,7,IF(H172&lt;57,8,IF(H172&lt;64,9,10)))))</f>
        <v>8</v>
      </c>
      <c r="D172" s="93"/>
      <c r="E172" s="93"/>
      <c r="F172" s="94">
        <v>17.46875</v>
      </c>
      <c r="G172" s="95">
        <v>32</v>
      </c>
      <c r="H172" s="38">
        <f t="shared" si="2"/>
        <v>50</v>
      </c>
      <c r="I172" s="67"/>
    </row>
    <row r="173" spans="1:9" ht="13.5">
      <c r="A173" s="92" t="s">
        <v>338</v>
      </c>
      <c r="B173" s="92" t="s">
        <v>339</v>
      </c>
      <c r="C173" s="39">
        <f>IF(H173&lt;36,5,IF(H173&lt;43,6,IF(H173&lt;50,7,IF(H173&lt;57,8,IF(H173&lt;64,9,10)))))</f>
        <v>5</v>
      </c>
      <c r="D173" s="93"/>
      <c r="E173" s="93"/>
      <c r="F173" s="94">
        <v>14.67</v>
      </c>
      <c r="G173" s="95">
        <v>18</v>
      </c>
      <c r="H173" s="38">
        <f t="shared" si="2"/>
        <v>33</v>
      </c>
      <c r="I173" s="67"/>
    </row>
    <row r="174" spans="1:9" ht="13.5">
      <c r="A174" s="92" t="s">
        <v>340</v>
      </c>
      <c r="B174" s="92" t="s">
        <v>341</v>
      </c>
      <c r="C174" s="39">
        <f>IF(H174&lt;36,5,IF(H174&lt;43,6,IF(H174&lt;50,7,IF(H174&lt;57,8,IF(H174&lt;64,9,10)))))</f>
        <v>5</v>
      </c>
      <c r="D174" s="93"/>
      <c r="E174" s="93"/>
      <c r="F174" s="94">
        <v>11.88</v>
      </c>
      <c r="G174" s="95">
        <v>12</v>
      </c>
      <c r="H174" s="38">
        <f t="shared" si="2"/>
        <v>24</v>
      </c>
      <c r="I174" s="67"/>
    </row>
    <row r="175" spans="1:9" ht="13.5">
      <c r="A175" s="92" t="s">
        <v>13</v>
      </c>
      <c r="B175" s="92" t="s">
        <v>344</v>
      </c>
      <c r="C175" s="39">
        <f>IF(H175&lt;36,5,IF(H175&lt;43,6,IF(H175&lt;50,7,IF(H175&lt;57,8,IF(H175&lt;64,9,10)))))</f>
        <v>6</v>
      </c>
      <c r="D175" s="93"/>
      <c r="E175" s="93"/>
      <c r="F175" s="94">
        <v>14.32</v>
      </c>
      <c r="G175" s="95">
        <v>22</v>
      </c>
      <c r="H175" s="38">
        <f t="shared" si="2"/>
        <v>37</v>
      </c>
      <c r="I175" s="67"/>
    </row>
    <row r="176" spans="1:9" ht="13.5">
      <c r="A176" s="92" t="s">
        <v>345</v>
      </c>
      <c r="B176" s="92" t="s">
        <v>346</v>
      </c>
      <c r="C176" s="39">
        <f>IF(H176&lt;36,5,IF(H176&lt;43,6,IF(H176&lt;50,7,IF(H176&lt;57,8,IF(H176&lt;64,9,10)))))</f>
        <v>5</v>
      </c>
      <c r="D176" s="93"/>
      <c r="E176" s="93"/>
      <c r="F176" s="94">
        <v>11.18</v>
      </c>
      <c r="G176" s="95"/>
      <c r="H176" s="38">
        <f aca="true" t="shared" si="3" ref="H176:H183">+ROUNDUP(SUM(D176:G176),0)</f>
        <v>12</v>
      </c>
      <c r="I176" s="67"/>
    </row>
    <row r="177" spans="1:9" ht="13.5">
      <c r="A177" s="92" t="s">
        <v>347</v>
      </c>
      <c r="B177" s="92" t="s">
        <v>348</v>
      </c>
      <c r="C177" s="39">
        <f>IF(H177&lt;36,5,IF(H177&lt;43,6,IF(H177&lt;50,7,IF(H177&lt;57,8,IF(H177&lt;64,9,10)))))</f>
        <v>5</v>
      </c>
      <c r="D177" s="93"/>
      <c r="E177" s="93"/>
      <c r="F177" s="94">
        <v>13.625625</v>
      </c>
      <c r="G177" s="95">
        <v>12</v>
      </c>
      <c r="H177" s="38">
        <f t="shared" si="3"/>
        <v>26</v>
      </c>
      <c r="I177" s="67"/>
    </row>
    <row r="178" spans="1:9" ht="13.5">
      <c r="A178" s="92" t="s">
        <v>349</v>
      </c>
      <c r="B178" s="92" t="s">
        <v>350</v>
      </c>
      <c r="C178" s="39">
        <f>IF(H178&lt;36,5,IF(H178&lt;43,6,IF(H178&lt;50,7,IF(H178&lt;57,8,IF(H178&lt;64,9,10)))))</f>
        <v>7</v>
      </c>
      <c r="D178" s="93"/>
      <c r="E178" s="93"/>
      <c r="F178" s="94">
        <v>11.53</v>
      </c>
      <c r="G178" s="95">
        <v>34</v>
      </c>
      <c r="H178" s="38">
        <f t="shared" si="3"/>
        <v>46</v>
      </c>
      <c r="I178" s="67"/>
    </row>
    <row r="179" spans="1:9" ht="13.5">
      <c r="A179" s="92" t="s">
        <v>351</v>
      </c>
      <c r="B179" s="92" t="s">
        <v>352</v>
      </c>
      <c r="C179" s="39">
        <f>IF(H179&lt;36,5,IF(H179&lt;43,6,IF(H179&lt;50,7,IF(H179&lt;57,8,IF(H179&lt;64,9,10)))))</f>
        <v>6</v>
      </c>
      <c r="D179" s="93"/>
      <c r="E179" s="93"/>
      <c r="F179" s="94">
        <v>11.87875</v>
      </c>
      <c r="G179" s="95">
        <v>30</v>
      </c>
      <c r="H179" s="38">
        <f t="shared" si="3"/>
        <v>42</v>
      </c>
      <c r="I179" s="67"/>
    </row>
    <row r="180" spans="1:9" ht="13.5">
      <c r="A180" s="92" t="s">
        <v>355</v>
      </c>
      <c r="B180" s="92" t="s">
        <v>356</v>
      </c>
      <c r="C180" s="39">
        <f>IF(H180&lt;36,5,IF(H180&lt;43,6,IF(H180&lt;50,7,IF(H180&lt;57,8,IF(H180&lt;64,9,10)))))</f>
        <v>7</v>
      </c>
      <c r="D180" s="93"/>
      <c r="E180" s="93"/>
      <c r="F180" s="94">
        <v>13.625625</v>
      </c>
      <c r="G180" s="95">
        <v>34</v>
      </c>
      <c r="H180" s="38">
        <f t="shared" si="3"/>
        <v>48</v>
      </c>
      <c r="I180" s="67"/>
    </row>
    <row r="181" spans="1:9" ht="13.5">
      <c r="A181" s="92" t="s">
        <v>357</v>
      </c>
      <c r="B181" s="92" t="s">
        <v>358</v>
      </c>
      <c r="C181" s="39">
        <f>IF(H181&lt;36,5,IF(H181&lt;43,6,IF(H181&lt;50,7,IF(H181&lt;57,8,IF(H181&lt;64,9,10)))))</f>
        <v>6</v>
      </c>
      <c r="D181" s="93"/>
      <c r="E181" s="93"/>
      <c r="F181" s="94">
        <v>13.625625</v>
      </c>
      <c r="G181" s="95">
        <v>26</v>
      </c>
      <c r="H181" s="38">
        <f t="shared" si="3"/>
        <v>40</v>
      </c>
      <c r="I181" s="67"/>
    </row>
    <row r="182" spans="1:9" ht="13.5">
      <c r="A182" s="92" t="s">
        <v>359</v>
      </c>
      <c r="B182" s="92" t="s">
        <v>360</v>
      </c>
      <c r="C182" s="39">
        <f>IF(H182&lt;36,5,IF(H182&lt;43,6,IF(H182&lt;50,7,IF(H182&lt;57,8,IF(H182&lt;64,9,10)))))</f>
        <v>6</v>
      </c>
      <c r="D182" s="93"/>
      <c r="E182" s="93"/>
      <c r="F182" s="94">
        <v>12.228125</v>
      </c>
      <c r="G182" s="95">
        <v>26</v>
      </c>
      <c r="H182" s="38">
        <f t="shared" si="3"/>
        <v>39</v>
      </c>
      <c r="I182" s="67"/>
    </row>
    <row r="183" spans="1:9" ht="13.5">
      <c r="A183" s="92" t="s">
        <v>363</v>
      </c>
      <c r="B183" s="92" t="s">
        <v>364</v>
      </c>
      <c r="C183" s="39">
        <f>IF(H183&lt;36,5,IF(H183&lt;43,6,IF(H183&lt;50,7,IF(H183&lt;57,8,IF(H183&lt;64,9,10)))))</f>
        <v>5</v>
      </c>
      <c r="D183" s="93"/>
      <c r="E183" s="93"/>
      <c r="F183" s="94">
        <v>10.48</v>
      </c>
      <c r="G183" s="95">
        <v>13</v>
      </c>
      <c r="H183" s="38">
        <f t="shared" si="3"/>
        <v>24</v>
      </c>
      <c r="I183" s="67"/>
    </row>
    <row r="184" spans="1:6" ht="13.5">
      <c r="A184" s="73"/>
      <c r="B184" s="73"/>
      <c r="C184" s="74"/>
      <c r="D184" s="75"/>
      <c r="E184" s="76"/>
      <c r="F184" s="77"/>
    </row>
    <row r="185" spans="1:6" ht="13.5">
      <c r="A185" s="73"/>
      <c r="B185" s="73"/>
      <c r="C185" s="74"/>
      <c r="D185" s="75"/>
      <c r="E185" s="76"/>
      <c r="F185" s="77"/>
    </row>
    <row r="186" spans="1:6" ht="13.5">
      <c r="A186" s="73"/>
      <c r="B186" s="73"/>
      <c r="C186" s="74"/>
      <c r="D186" s="75"/>
      <c r="E186" s="76"/>
      <c r="F186" s="77"/>
    </row>
    <row r="187" spans="1:6" ht="13.5">
      <c r="A187" s="73"/>
      <c r="B187" s="73"/>
      <c r="C187" s="74"/>
      <c r="D187" s="75"/>
      <c r="E187" s="76"/>
      <c r="F187" s="77"/>
    </row>
    <row r="188" spans="1:6" ht="13.5">
      <c r="A188" s="73"/>
      <c r="B188" s="73"/>
      <c r="C188" s="74"/>
      <c r="D188" s="75"/>
      <c r="E188" s="76"/>
      <c r="F188" s="77"/>
    </row>
    <row r="189" spans="1:6" ht="13.5">
      <c r="A189" s="73"/>
      <c r="B189" s="73"/>
      <c r="C189" s="74"/>
      <c r="D189" s="75"/>
      <c r="E189" s="76"/>
      <c r="F189" s="77"/>
    </row>
    <row r="190" spans="1:6" ht="13.5">
      <c r="A190" s="73"/>
      <c r="B190" s="73"/>
      <c r="C190" s="74"/>
      <c r="D190" s="75"/>
      <c r="E190" s="76"/>
      <c r="F190" s="77"/>
    </row>
    <row r="191" spans="1:6" ht="13.5">
      <c r="A191" s="73"/>
      <c r="B191" s="73"/>
      <c r="C191" s="74"/>
      <c r="D191" s="75"/>
      <c r="E191" s="76"/>
      <c r="F191" s="77"/>
    </row>
    <row r="192" spans="1:6" ht="13.5">
      <c r="A192" s="73"/>
      <c r="B192" s="73"/>
      <c r="C192" s="74"/>
      <c r="D192" s="75"/>
      <c r="E192" s="76"/>
      <c r="F192" s="77"/>
    </row>
    <row r="193" spans="1:6" ht="13.5">
      <c r="A193" s="73"/>
      <c r="B193" s="73"/>
      <c r="C193" s="74"/>
      <c r="D193" s="75"/>
      <c r="E193" s="76"/>
      <c r="F193" s="77"/>
    </row>
    <row r="194" spans="1:6" ht="13.5">
      <c r="A194" s="73"/>
      <c r="B194" s="73"/>
      <c r="C194" s="74"/>
      <c r="D194" s="75"/>
      <c r="E194" s="76"/>
      <c r="F194" s="77"/>
    </row>
    <row r="195" spans="1:6" ht="13.5">
      <c r="A195" s="73"/>
      <c r="B195" s="73"/>
      <c r="C195" s="74"/>
      <c r="D195" s="75"/>
      <c r="E195" s="76"/>
      <c r="F195" s="77"/>
    </row>
    <row r="196" spans="1:6" ht="13.5">
      <c r="A196" s="73"/>
      <c r="B196" s="73"/>
      <c r="C196" s="74"/>
      <c r="D196" s="75"/>
      <c r="E196" s="76"/>
      <c r="F196" s="77"/>
    </row>
    <row r="197" spans="1:6" ht="13.5">
      <c r="A197" s="73"/>
      <c r="B197" s="73"/>
      <c r="C197" s="74"/>
      <c r="D197" s="75"/>
      <c r="E197" s="76"/>
      <c r="F197" s="77"/>
    </row>
    <row r="198" spans="1:6" ht="13.5">
      <c r="A198" s="73"/>
      <c r="B198" s="73"/>
      <c r="C198" s="74"/>
      <c r="D198" s="75"/>
      <c r="E198" s="76"/>
      <c r="F198" s="77"/>
    </row>
  </sheetData>
  <sheetProtection selectLockedCells="1"/>
  <conditionalFormatting sqref="C5">
    <cfRule type="expression" priority="24" dxfId="20" stopIfTrue="1">
      <formula>$C5*10-$H5&lt;2</formula>
    </cfRule>
    <cfRule type="cellIs" priority="25" dxfId="21" operator="equal" stopIfTrue="1">
      <formula>$C5*10-$H5&lt;1</formula>
    </cfRule>
  </conditionalFormatting>
  <conditionalFormatting sqref="C5">
    <cfRule type="expression" priority="22" dxfId="20" stopIfTrue="1">
      <formula>$C5*10-$H5&lt;2</formula>
    </cfRule>
    <cfRule type="cellIs" priority="23" dxfId="21" operator="equal" stopIfTrue="1">
      <formula>$C5*10-$H5&lt;1</formula>
    </cfRule>
  </conditionalFormatting>
  <conditionalFormatting sqref="C6:C108">
    <cfRule type="expression" priority="20" dxfId="20" stopIfTrue="1">
      <formula>$C6*10-$H6&lt;2</formula>
    </cfRule>
    <cfRule type="cellIs" priority="21" dxfId="21" operator="equal" stopIfTrue="1">
      <formula>$C6*10-$H6&lt;1</formula>
    </cfRule>
  </conditionalFormatting>
  <conditionalFormatting sqref="C112:C183">
    <cfRule type="expression" priority="67" dxfId="0" stopIfTrue="1">
      <formula>$H112=63</formula>
    </cfRule>
    <cfRule type="expression" priority="68" dxfId="0" stopIfTrue="1">
      <formula>$H112=56</formula>
    </cfRule>
    <cfRule type="expression" priority="69" dxfId="0" stopIfTrue="1">
      <formula>$H112=49</formula>
    </cfRule>
    <cfRule type="expression" priority="70" dxfId="0" stopIfTrue="1">
      <formula>$H112=43</formula>
    </cfRule>
    <cfRule type="expression" priority="71" dxfId="22" stopIfTrue="1">
      <formula>$H112=35</formula>
    </cfRule>
  </conditionalFormatting>
  <conditionalFormatting sqref="C11">
    <cfRule type="cellIs" priority="9" dxfId="8" operator="equal" stopIfTrue="1">
      <formula>10</formula>
    </cfRule>
  </conditionalFormatting>
  <conditionalFormatting sqref="C4">
    <cfRule type="expression" priority="7" dxfId="20" stopIfTrue="1">
      <formula>$C4*10-$H4&lt;2</formula>
    </cfRule>
    <cfRule type="cellIs" priority="8" dxfId="21" operator="equal" stopIfTrue="1">
      <formula>$C4*10-$H4&lt;1</formula>
    </cfRule>
  </conditionalFormatting>
  <conditionalFormatting sqref="C4">
    <cfRule type="expression" priority="5" dxfId="20" stopIfTrue="1">
      <formula>$C4*10-$H4&lt;2</formula>
    </cfRule>
    <cfRule type="cellIs" priority="6" dxfId="21" operator="equal" stopIfTrue="1">
      <formula>$C4*10-$H4&lt;1</formula>
    </cfRule>
  </conditionalFormatting>
  <conditionalFormatting sqref="C111">
    <cfRule type="expression" priority="3" dxfId="20" stopIfTrue="1">
      <formula>$C111*10-$H111&lt;2</formula>
    </cfRule>
    <cfRule type="cellIs" priority="4" dxfId="21" operator="equal" stopIfTrue="1">
      <formula>$C111*10-$H111&lt;1</formula>
    </cfRule>
  </conditionalFormatting>
  <conditionalFormatting sqref="C111">
    <cfRule type="expression" priority="1" dxfId="20" stopIfTrue="1">
      <formula>$C111*10-$H111&lt;2</formula>
    </cfRule>
    <cfRule type="cellIs" priority="2" dxfId="21" operator="equal" stopIfTrue="1">
      <formula>$C111*10-$H111&lt;1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2">
      <selection activeCell="B14" sqref="B14"/>
    </sheetView>
  </sheetViews>
  <sheetFormatPr defaultColWidth="9.140625" defaultRowHeight="12.75"/>
  <cols>
    <col min="2" max="2" width="20.57421875" style="0" bestFit="1" customWidth="1"/>
  </cols>
  <sheetData>
    <row r="1" spans="1:7" ht="13.5">
      <c r="A1" s="10" t="s">
        <v>268</v>
      </c>
      <c r="B1" s="10" t="s">
        <v>269</v>
      </c>
      <c r="C1" s="12">
        <v>16</v>
      </c>
      <c r="D1" s="20">
        <f aca="true" t="shared" si="0" ref="D1:D32">+ROUNDUP(SUM(C1:C1),0)</f>
        <v>16</v>
      </c>
      <c r="E1" s="1"/>
      <c r="G1" s="26"/>
    </row>
    <row r="2" spans="1:11" ht="13.5">
      <c r="A2" s="10" t="s">
        <v>342</v>
      </c>
      <c r="B2" s="10" t="s">
        <v>343</v>
      </c>
      <c r="C2" s="12">
        <v>8</v>
      </c>
      <c r="D2" s="20">
        <f t="shared" si="0"/>
        <v>8</v>
      </c>
      <c r="E2" s="7"/>
      <c r="G2" s="26"/>
      <c r="K2" s="27"/>
    </row>
    <row r="3" spans="1:7" ht="13.5">
      <c r="A3" s="10" t="s">
        <v>13</v>
      </c>
      <c r="B3" s="10" t="s">
        <v>344</v>
      </c>
      <c r="C3" s="13">
        <v>22</v>
      </c>
      <c r="D3" s="20">
        <f t="shared" si="0"/>
        <v>22</v>
      </c>
      <c r="E3" s="6"/>
      <c r="G3" s="26"/>
    </row>
    <row r="4" spans="1:8" ht="13.5">
      <c r="A4" s="10" t="s">
        <v>345</v>
      </c>
      <c r="B4" s="10" t="s">
        <v>346</v>
      </c>
      <c r="C4" s="13">
        <v>0</v>
      </c>
      <c r="D4" s="20">
        <f t="shared" si="0"/>
        <v>0</v>
      </c>
      <c r="E4" s="6"/>
      <c r="G4" s="26"/>
      <c r="H4" s="28"/>
    </row>
    <row r="5" spans="1:7" ht="13.5">
      <c r="A5" s="10" t="s">
        <v>347</v>
      </c>
      <c r="B5" s="10" t="s">
        <v>348</v>
      </c>
      <c r="C5" s="13">
        <v>12</v>
      </c>
      <c r="D5" s="20">
        <f t="shared" si="0"/>
        <v>12</v>
      </c>
      <c r="E5" s="7"/>
      <c r="G5" s="26"/>
    </row>
    <row r="6" spans="1:7" ht="13.5">
      <c r="A6" s="10" t="s">
        <v>349</v>
      </c>
      <c r="B6" s="10" t="s">
        <v>350</v>
      </c>
      <c r="C6" s="13">
        <v>34</v>
      </c>
      <c r="D6" s="20">
        <f t="shared" si="0"/>
        <v>34</v>
      </c>
      <c r="E6" s="6"/>
      <c r="G6" s="26"/>
    </row>
    <row r="7" spans="1:7" ht="13.5">
      <c r="A7" s="10" t="s">
        <v>351</v>
      </c>
      <c r="B7" s="10" t="s">
        <v>352</v>
      </c>
      <c r="C7" s="13">
        <v>30</v>
      </c>
      <c r="D7" s="20">
        <f t="shared" si="0"/>
        <v>30</v>
      </c>
      <c r="E7" s="7"/>
      <c r="G7" s="26"/>
    </row>
    <row r="8" spans="1:7" ht="13.5">
      <c r="A8" s="10" t="s">
        <v>353</v>
      </c>
      <c r="B8" s="10" t="s">
        <v>354</v>
      </c>
      <c r="C8" s="13">
        <v>25</v>
      </c>
      <c r="D8" s="20">
        <f t="shared" si="0"/>
        <v>25</v>
      </c>
      <c r="E8" s="6"/>
      <c r="G8" s="26"/>
    </row>
    <row r="9" spans="1:7" ht="13.5">
      <c r="A9" s="10" t="s">
        <v>355</v>
      </c>
      <c r="B9" s="10" t="s">
        <v>356</v>
      </c>
      <c r="C9" s="13">
        <v>34</v>
      </c>
      <c r="D9" s="20">
        <f t="shared" si="0"/>
        <v>34</v>
      </c>
      <c r="E9" s="6"/>
      <c r="G9" s="26"/>
    </row>
    <row r="10" spans="1:7" ht="13.5">
      <c r="A10" s="10" t="s">
        <v>14</v>
      </c>
      <c r="B10" s="10" t="s">
        <v>23</v>
      </c>
      <c r="C10" s="13">
        <v>13</v>
      </c>
      <c r="D10" s="20">
        <f t="shared" si="0"/>
        <v>13</v>
      </c>
      <c r="E10" s="7"/>
      <c r="G10" s="26"/>
    </row>
    <row r="11" spans="1:7" ht="13.5">
      <c r="A11" s="10" t="s">
        <v>24</v>
      </c>
      <c r="B11" s="10" t="s">
        <v>25</v>
      </c>
      <c r="C11" s="13">
        <v>21</v>
      </c>
      <c r="D11" s="20">
        <f t="shared" si="0"/>
        <v>21</v>
      </c>
      <c r="E11" s="6"/>
      <c r="G11" s="26"/>
    </row>
    <row r="12" spans="1:7" ht="13.5">
      <c r="A12" s="10" t="s">
        <v>357</v>
      </c>
      <c r="B12" s="10" t="s">
        <v>358</v>
      </c>
      <c r="C12" s="29">
        <v>26</v>
      </c>
      <c r="D12" s="20">
        <f t="shared" si="0"/>
        <v>26</v>
      </c>
      <c r="E12" s="6"/>
      <c r="G12" s="26"/>
    </row>
    <row r="13" spans="1:7" ht="13.5">
      <c r="A13" s="10" t="s">
        <v>359</v>
      </c>
      <c r="B13" s="10" t="s">
        <v>360</v>
      </c>
      <c r="C13" s="13">
        <v>26</v>
      </c>
      <c r="D13" s="20">
        <f t="shared" si="0"/>
        <v>26</v>
      </c>
      <c r="E13" s="5"/>
      <c r="G13" s="26"/>
    </row>
    <row r="14" spans="1:7" ht="13.5">
      <c r="A14" s="10" t="s">
        <v>361</v>
      </c>
      <c r="B14" s="10" t="s">
        <v>362</v>
      </c>
      <c r="C14" s="13">
        <v>21</v>
      </c>
      <c r="D14" s="20">
        <f t="shared" si="0"/>
        <v>21</v>
      </c>
      <c r="E14" s="6"/>
      <c r="G14" s="26"/>
    </row>
    <row r="15" spans="1:7" ht="13.5">
      <c r="A15" s="10" t="s">
        <v>363</v>
      </c>
      <c r="B15" s="10" t="s">
        <v>364</v>
      </c>
      <c r="C15" s="13">
        <v>13</v>
      </c>
      <c r="D15" s="20">
        <f t="shared" si="0"/>
        <v>13</v>
      </c>
      <c r="E15" s="7"/>
      <c r="G15" s="26"/>
    </row>
    <row r="16" spans="1:7" ht="13.5">
      <c r="A16" s="10" t="s">
        <v>26</v>
      </c>
      <c r="B16" s="10" t="s">
        <v>27</v>
      </c>
      <c r="C16" s="13">
        <v>50</v>
      </c>
      <c r="D16" s="20">
        <f t="shared" si="0"/>
        <v>50</v>
      </c>
      <c r="E16" s="7"/>
      <c r="G16" s="26"/>
    </row>
    <row r="17" spans="1:7" ht="13.5">
      <c r="A17" s="10" t="s">
        <v>28</v>
      </c>
      <c r="B17" s="10" t="s">
        <v>29</v>
      </c>
      <c r="C17" s="13">
        <v>32</v>
      </c>
      <c r="D17" s="20">
        <f t="shared" si="0"/>
        <v>32</v>
      </c>
      <c r="E17" s="6"/>
      <c r="G17" s="26"/>
    </row>
    <row r="18" spans="1:7" ht="13.5">
      <c r="A18" s="10" t="s">
        <v>30</v>
      </c>
      <c r="B18" s="10" t="s">
        <v>31</v>
      </c>
      <c r="C18" s="13">
        <v>30</v>
      </c>
      <c r="D18" s="20">
        <f t="shared" si="0"/>
        <v>30</v>
      </c>
      <c r="E18" s="7"/>
      <c r="G18" s="26"/>
    </row>
    <row r="19" spans="1:7" ht="13.5">
      <c r="A19" s="10" t="s">
        <v>32</v>
      </c>
      <c r="B19" s="10" t="s">
        <v>33</v>
      </c>
      <c r="C19" s="29">
        <v>30</v>
      </c>
      <c r="D19" s="20">
        <f t="shared" si="0"/>
        <v>30</v>
      </c>
      <c r="E19" s="7"/>
      <c r="G19" s="26"/>
    </row>
    <row r="20" spans="1:7" ht="13.5">
      <c r="A20" s="10" t="s">
        <v>34</v>
      </c>
      <c r="B20" s="10" t="s">
        <v>35</v>
      </c>
      <c r="C20" s="29">
        <v>6</v>
      </c>
      <c r="D20" s="20">
        <f t="shared" si="0"/>
        <v>6</v>
      </c>
      <c r="E20" s="6"/>
      <c r="G20" s="26"/>
    </row>
    <row r="21" spans="1:7" ht="13.5">
      <c r="A21" s="10" t="s">
        <v>36</v>
      </c>
      <c r="B21" s="10" t="s">
        <v>37</v>
      </c>
      <c r="C21" s="29">
        <v>25</v>
      </c>
      <c r="D21" s="20">
        <f t="shared" si="0"/>
        <v>25</v>
      </c>
      <c r="E21" s="7"/>
      <c r="G21" s="26"/>
    </row>
    <row r="22" spans="1:7" ht="13.5">
      <c r="A22" s="10" t="s">
        <v>38</v>
      </c>
      <c r="B22" s="10" t="s">
        <v>39</v>
      </c>
      <c r="C22" s="29">
        <v>20</v>
      </c>
      <c r="D22" s="20">
        <f t="shared" si="0"/>
        <v>20</v>
      </c>
      <c r="E22" s="6"/>
      <c r="G22" s="26"/>
    </row>
    <row r="23" spans="1:7" ht="13.5">
      <c r="A23" s="10" t="s">
        <v>40</v>
      </c>
      <c r="B23" s="10" t="s">
        <v>41</v>
      </c>
      <c r="C23" s="29">
        <v>23</v>
      </c>
      <c r="D23" s="20">
        <f t="shared" si="0"/>
        <v>23</v>
      </c>
      <c r="E23" s="7"/>
      <c r="G23" s="26"/>
    </row>
    <row r="24" spans="1:7" ht="13.5">
      <c r="A24" s="10" t="s">
        <v>42</v>
      </c>
      <c r="B24" s="10" t="s">
        <v>43</v>
      </c>
      <c r="C24" s="29"/>
      <c r="D24" s="20">
        <f t="shared" si="0"/>
        <v>0</v>
      </c>
      <c r="E24" s="7"/>
      <c r="G24" s="26"/>
    </row>
    <row r="25" spans="1:7" ht="13.5">
      <c r="A25" s="10" t="s">
        <v>15</v>
      </c>
      <c r="B25" s="10" t="s">
        <v>44</v>
      </c>
      <c r="C25" s="29">
        <v>15</v>
      </c>
      <c r="D25" s="20">
        <f t="shared" si="0"/>
        <v>15</v>
      </c>
      <c r="E25" s="6"/>
      <c r="G25" s="26"/>
    </row>
    <row r="26" spans="1:7" ht="13.5">
      <c r="A26" s="10" t="s">
        <v>45</v>
      </c>
      <c r="B26" s="10" t="s">
        <v>46</v>
      </c>
      <c r="C26" s="29">
        <v>26</v>
      </c>
      <c r="D26" s="20">
        <f t="shared" si="0"/>
        <v>26</v>
      </c>
      <c r="E26" s="6"/>
      <c r="G26" s="26"/>
    </row>
    <row r="27" spans="1:7" ht="13.5">
      <c r="A27" s="10" t="s">
        <v>16</v>
      </c>
      <c r="B27" s="10" t="s">
        <v>47</v>
      </c>
      <c r="C27" s="29">
        <v>30</v>
      </c>
      <c r="D27" s="20">
        <f t="shared" si="0"/>
        <v>30</v>
      </c>
      <c r="E27" s="6"/>
      <c r="G27" s="26"/>
    </row>
    <row r="28" spans="1:7" ht="13.5">
      <c r="A28" s="10" t="s">
        <v>48</v>
      </c>
      <c r="B28" s="10" t="s">
        <v>49</v>
      </c>
      <c r="C28" s="29">
        <v>46</v>
      </c>
      <c r="D28" s="20">
        <f t="shared" si="0"/>
        <v>46</v>
      </c>
      <c r="E28" s="7"/>
      <c r="G28" s="26"/>
    </row>
    <row r="29" spans="1:7" ht="13.5">
      <c r="A29" s="10" t="s">
        <v>50</v>
      </c>
      <c r="B29" s="10" t="s">
        <v>51</v>
      </c>
      <c r="C29" s="29">
        <v>38</v>
      </c>
      <c r="D29" s="20">
        <f t="shared" si="0"/>
        <v>38</v>
      </c>
      <c r="E29" s="7"/>
      <c r="G29" s="26"/>
    </row>
    <row r="30" spans="1:7" ht="13.5">
      <c r="A30" s="10" t="s">
        <v>52</v>
      </c>
      <c r="B30" s="10" t="s">
        <v>53</v>
      </c>
      <c r="C30" s="29">
        <v>24</v>
      </c>
      <c r="D30" s="20">
        <f t="shared" si="0"/>
        <v>24</v>
      </c>
      <c r="E30" s="6"/>
      <c r="G30" s="26"/>
    </row>
    <row r="31" spans="1:7" ht="13.5">
      <c r="A31" s="10" t="s">
        <v>54</v>
      </c>
      <c r="B31" s="10" t="s">
        <v>55</v>
      </c>
      <c r="C31" s="29">
        <v>8</v>
      </c>
      <c r="D31" s="20">
        <f t="shared" si="0"/>
        <v>8</v>
      </c>
      <c r="E31" s="7"/>
      <c r="G31" s="26"/>
    </row>
    <row r="32" spans="1:7" ht="13.5">
      <c r="A32" s="10" t="s">
        <v>56</v>
      </c>
      <c r="B32" s="10" t="s">
        <v>57</v>
      </c>
      <c r="C32" s="29">
        <v>26</v>
      </c>
      <c r="D32" s="20">
        <f t="shared" si="0"/>
        <v>26</v>
      </c>
      <c r="E32" s="7"/>
      <c r="G32" s="26"/>
    </row>
    <row r="33" spans="1:7" ht="13.5">
      <c r="A33" s="10" t="s">
        <v>58</v>
      </c>
      <c r="B33" s="10" t="s">
        <v>59</v>
      </c>
      <c r="C33" s="29">
        <v>6</v>
      </c>
      <c r="D33" s="20">
        <f aca="true" t="shared" si="1" ref="D33:D64">+ROUNDUP(SUM(C33:C33),0)</f>
        <v>6</v>
      </c>
      <c r="E33" s="7"/>
      <c r="G33" s="26"/>
    </row>
    <row r="34" spans="1:7" ht="13.5">
      <c r="A34" s="10" t="s">
        <v>17</v>
      </c>
      <c r="B34" s="10" t="s">
        <v>60</v>
      </c>
      <c r="C34" s="29"/>
      <c r="D34" s="20">
        <f t="shared" si="1"/>
        <v>0</v>
      </c>
      <c r="E34" s="6"/>
      <c r="G34" s="26"/>
    </row>
    <row r="35" spans="1:7" ht="13.5">
      <c r="A35" s="10" t="s">
        <v>61</v>
      </c>
      <c r="B35" s="10" t="s">
        <v>62</v>
      </c>
      <c r="C35" s="29">
        <v>14</v>
      </c>
      <c r="D35" s="20">
        <f t="shared" si="1"/>
        <v>14</v>
      </c>
      <c r="E35" s="7"/>
      <c r="G35" s="26"/>
    </row>
    <row r="36" spans="1:7" ht="13.5">
      <c r="A36" s="10" t="s">
        <v>63</v>
      </c>
      <c r="B36" s="10" t="s">
        <v>64</v>
      </c>
      <c r="C36" s="29">
        <v>8</v>
      </c>
      <c r="D36" s="20">
        <f t="shared" si="1"/>
        <v>8</v>
      </c>
      <c r="E36" s="6"/>
      <c r="G36" s="26"/>
    </row>
    <row r="37" spans="1:7" ht="13.5">
      <c r="A37" s="10" t="s">
        <v>65</v>
      </c>
      <c r="B37" s="10" t="s">
        <v>66</v>
      </c>
      <c r="C37" s="29">
        <v>22</v>
      </c>
      <c r="D37" s="20">
        <f t="shared" si="1"/>
        <v>22</v>
      </c>
      <c r="E37" s="7"/>
      <c r="G37" s="26"/>
    </row>
    <row r="38" spans="1:7" ht="13.5">
      <c r="A38" s="10" t="s">
        <v>67</v>
      </c>
      <c r="B38" s="10" t="s">
        <v>68</v>
      </c>
      <c r="C38" s="29">
        <v>8</v>
      </c>
      <c r="D38" s="20">
        <f t="shared" si="1"/>
        <v>8</v>
      </c>
      <c r="E38" s="6"/>
      <c r="G38" s="26"/>
    </row>
    <row r="39" spans="1:7" ht="13.5">
      <c r="A39" s="10" t="s">
        <v>69</v>
      </c>
      <c r="B39" s="10" t="s">
        <v>70</v>
      </c>
      <c r="C39" s="29">
        <v>7</v>
      </c>
      <c r="D39" s="20">
        <f t="shared" si="1"/>
        <v>7</v>
      </c>
      <c r="E39" s="7"/>
      <c r="G39" s="26"/>
    </row>
    <row r="40" spans="1:7" ht="13.5">
      <c r="A40" s="10" t="s">
        <v>71</v>
      </c>
      <c r="B40" s="10" t="s">
        <v>72</v>
      </c>
      <c r="C40" s="29">
        <v>40</v>
      </c>
      <c r="D40" s="20">
        <f t="shared" si="1"/>
        <v>40</v>
      </c>
      <c r="E40" s="6"/>
      <c r="G40" s="26"/>
    </row>
    <row r="41" spans="1:7" ht="13.5">
      <c r="A41" s="10" t="s">
        <v>73</v>
      </c>
      <c r="B41" s="10" t="s">
        <v>74</v>
      </c>
      <c r="C41" s="29">
        <v>6</v>
      </c>
      <c r="D41" s="20">
        <f t="shared" si="1"/>
        <v>6</v>
      </c>
      <c r="E41" s="7"/>
      <c r="G41" s="26"/>
    </row>
    <row r="42" spans="1:7" ht="13.5">
      <c r="A42" s="10" t="s">
        <v>75</v>
      </c>
      <c r="B42" s="10" t="s">
        <v>76</v>
      </c>
      <c r="C42" s="29">
        <v>2</v>
      </c>
      <c r="D42" s="20">
        <f t="shared" si="1"/>
        <v>2</v>
      </c>
      <c r="E42" s="7"/>
      <c r="G42" s="26"/>
    </row>
    <row r="43" spans="1:7" ht="13.5">
      <c r="A43" s="10" t="s">
        <v>77</v>
      </c>
      <c r="B43" s="10" t="s">
        <v>78</v>
      </c>
      <c r="C43" s="29">
        <v>48</v>
      </c>
      <c r="D43" s="20">
        <f t="shared" si="1"/>
        <v>48</v>
      </c>
      <c r="E43" s="6"/>
      <c r="G43" s="26"/>
    </row>
    <row r="44" spans="1:7" ht="13.5">
      <c r="A44" s="10" t="s">
        <v>79</v>
      </c>
      <c r="B44" s="10" t="s">
        <v>80</v>
      </c>
      <c r="C44" s="29">
        <v>34</v>
      </c>
      <c r="D44" s="20">
        <f t="shared" si="1"/>
        <v>34</v>
      </c>
      <c r="E44" s="7"/>
      <c r="G44" s="26"/>
    </row>
    <row r="45" spans="1:7" ht="13.5">
      <c r="A45" s="10" t="s">
        <v>81</v>
      </c>
      <c r="B45" s="10" t="s">
        <v>82</v>
      </c>
      <c r="C45" s="29">
        <v>42</v>
      </c>
      <c r="D45" s="20">
        <f t="shared" si="1"/>
        <v>42</v>
      </c>
      <c r="E45" s="6"/>
      <c r="G45" s="26"/>
    </row>
    <row r="46" spans="1:7" ht="13.5">
      <c r="A46" s="10" t="s">
        <v>83</v>
      </c>
      <c r="B46" s="10" t="s">
        <v>84</v>
      </c>
      <c r="C46" s="29">
        <v>16</v>
      </c>
      <c r="D46" s="20">
        <f t="shared" si="1"/>
        <v>16</v>
      </c>
      <c r="E46" s="6"/>
      <c r="G46" s="26"/>
    </row>
    <row r="47" spans="1:7" ht="13.5">
      <c r="A47" s="10" t="s">
        <v>85</v>
      </c>
      <c r="B47" s="10" t="s">
        <v>86</v>
      </c>
      <c r="C47" s="29"/>
      <c r="D47" s="20">
        <f t="shared" si="1"/>
        <v>0</v>
      </c>
      <c r="E47" s="7"/>
      <c r="G47" s="26"/>
    </row>
    <row r="48" spans="1:7" ht="13.5">
      <c r="A48" s="10" t="s">
        <v>87</v>
      </c>
      <c r="B48" s="10" t="s">
        <v>88</v>
      </c>
      <c r="C48" s="29">
        <v>16</v>
      </c>
      <c r="D48" s="20">
        <f t="shared" si="1"/>
        <v>16</v>
      </c>
      <c r="E48" s="6"/>
      <c r="G48" s="26"/>
    </row>
    <row r="49" spans="1:7" ht="13.5">
      <c r="A49" s="10" t="s">
        <v>89</v>
      </c>
      <c r="B49" s="10" t="s">
        <v>90</v>
      </c>
      <c r="C49" s="29">
        <v>24</v>
      </c>
      <c r="D49" s="20">
        <f t="shared" si="1"/>
        <v>24</v>
      </c>
      <c r="E49" s="7"/>
      <c r="G49" s="26"/>
    </row>
    <row r="50" spans="1:7" ht="13.5">
      <c r="A50" s="10" t="s">
        <v>91</v>
      </c>
      <c r="B50" s="10" t="s">
        <v>92</v>
      </c>
      <c r="C50" s="29"/>
      <c r="D50" s="20">
        <f t="shared" si="1"/>
        <v>0</v>
      </c>
      <c r="E50" s="7"/>
      <c r="G50" s="26"/>
    </row>
    <row r="51" spans="1:7" ht="13.5">
      <c r="A51" s="10" t="s">
        <v>93</v>
      </c>
      <c r="B51" s="10" t="s">
        <v>94</v>
      </c>
      <c r="C51" s="29">
        <v>23</v>
      </c>
      <c r="D51" s="20">
        <f t="shared" si="1"/>
        <v>23</v>
      </c>
      <c r="E51" s="6"/>
      <c r="G51" s="26"/>
    </row>
    <row r="52" spans="1:7" ht="13.5">
      <c r="A52" s="10" t="s">
        <v>95</v>
      </c>
      <c r="B52" s="10" t="s">
        <v>96</v>
      </c>
      <c r="C52" s="29">
        <v>6</v>
      </c>
      <c r="D52" s="20">
        <f t="shared" si="1"/>
        <v>6</v>
      </c>
      <c r="E52" s="6"/>
      <c r="G52" s="26"/>
    </row>
    <row r="53" spans="1:7" ht="13.5">
      <c r="A53" s="10" t="s">
        <v>97</v>
      </c>
      <c r="B53" s="10" t="s">
        <v>98</v>
      </c>
      <c r="C53" s="29">
        <v>16</v>
      </c>
      <c r="D53" s="20">
        <f t="shared" si="1"/>
        <v>16</v>
      </c>
      <c r="E53" s="7"/>
      <c r="G53" s="26"/>
    </row>
    <row r="54" spans="1:7" ht="13.5">
      <c r="A54" s="10" t="s">
        <v>99</v>
      </c>
      <c r="B54" s="10" t="s">
        <v>100</v>
      </c>
      <c r="C54" s="29">
        <v>2</v>
      </c>
      <c r="D54" s="20">
        <f t="shared" si="1"/>
        <v>2</v>
      </c>
      <c r="E54" s="6"/>
      <c r="G54" s="26"/>
    </row>
    <row r="55" spans="1:7" ht="13.5">
      <c r="A55" s="10" t="s">
        <v>101</v>
      </c>
      <c r="B55" s="10" t="s">
        <v>102</v>
      </c>
      <c r="C55" s="29">
        <v>20</v>
      </c>
      <c r="D55" s="20">
        <f t="shared" si="1"/>
        <v>20</v>
      </c>
      <c r="E55" s="7"/>
      <c r="G55" s="26"/>
    </row>
    <row r="56" spans="1:7" ht="13.5">
      <c r="A56" s="10" t="s">
        <v>103</v>
      </c>
      <c r="B56" s="10" t="s">
        <v>104</v>
      </c>
      <c r="C56" s="29">
        <v>0</v>
      </c>
      <c r="D56" s="20">
        <f t="shared" si="1"/>
        <v>0</v>
      </c>
      <c r="E56" s="6"/>
      <c r="G56" s="26"/>
    </row>
    <row r="57" spans="1:7" ht="13.5">
      <c r="A57" s="10" t="s">
        <v>105</v>
      </c>
      <c r="B57" s="10" t="s">
        <v>106</v>
      </c>
      <c r="C57" s="30">
        <v>8</v>
      </c>
      <c r="D57" s="20">
        <f t="shared" si="1"/>
        <v>8</v>
      </c>
      <c r="E57" s="6"/>
      <c r="G57" s="26"/>
    </row>
    <row r="58" spans="1:7" ht="13.5">
      <c r="A58" s="10" t="s">
        <v>107</v>
      </c>
      <c r="B58" s="10" t="s">
        <v>108</v>
      </c>
      <c r="C58" s="30">
        <v>26</v>
      </c>
      <c r="D58" s="20">
        <f t="shared" si="1"/>
        <v>26</v>
      </c>
      <c r="E58" s="6"/>
      <c r="G58" s="26"/>
    </row>
    <row r="59" spans="1:7" ht="13.5">
      <c r="A59" s="10" t="s">
        <v>109</v>
      </c>
      <c r="B59" s="10" t="s">
        <v>110</v>
      </c>
      <c r="C59" s="30">
        <v>29</v>
      </c>
      <c r="D59" s="20">
        <f t="shared" si="1"/>
        <v>29</v>
      </c>
      <c r="E59" s="7"/>
      <c r="G59" s="26"/>
    </row>
    <row r="60" spans="1:7" ht="13.5">
      <c r="A60" s="10" t="s">
        <v>111</v>
      </c>
      <c r="B60" s="10" t="s">
        <v>112</v>
      </c>
      <c r="C60" s="30">
        <v>40</v>
      </c>
      <c r="D60" s="20">
        <f t="shared" si="1"/>
        <v>40</v>
      </c>
      <c r="E60" s="6"/>
      <c r="G60" s="26"/>
    </row>
    <row r="61" spans="1:7" ht="13.5">
      <c r="A61" s="10" t="s">
        <v>113</v>
      </c>
      <c r="B61" s="10" t="s">
        <v>114</v>
      </c>
      <c r="C61" s="30">
        <v>20</v>
      </c>
      <c r="D61" s="20">
        <f t="shared" si="1"/>
        <v>20</v>
      </c>
      <c r="E61" s="7"/>
      <c r="G61" s="26"/>
    </row>
    <row r="62" spans="1:7" ht="13.5">
      <c r="A62" s="10" t="s">
        <v>115</v>
      </c>
      <c r="B62" s="10" t="s">
        <v>116</v>
      </c>
      <c r="C62" s="30">
        <v>26</v>
      </c>
      <c r="D62" s="20">
        <f t="shared" si="1"/>
        <v>26</v>
      </c>
      <c r="E62" s="7"/>
      <c r="G62" s="26"/>
    </row>
    <row r="63" spans="1:7" ht="13.5">
      <c r="A63" s="10" t="s">
        <v>117</v>
      </c>
      <c r="B63" s="10" t="s">
        <v>118</v>
      </c>
      <c r="C63" s="30">
        <v>21</v>
      </c>
      <c r="D63" s="20">
        <f t="shared" si="1"/>
        <v>21</v>
      </c>
      <c r="E63" s="6"/>
      <c r="G63" s="26"/>
    </row>
    <row r="64" spans="1:7" ht="13.5">
      <c r="A64" s="10" t="s">
        <v>119</v>
      </c>
      <c r="B64" s="10" t="s">
        <v>120</v>
      </c>
      <c r="C64" s="30">
        <v>30</v>
      </c>
      <c r="D64" s="20">
        <f t="shared" si="1"/>
        <v>30</v>
      </c>
      <c r="E64" s="7"/>
      <c r="G64" s="26"/>
    </row>
    <row r="65" spans="1:7" ht="13.5">
      <c r="A65" s="10" t="s">
        <v>121</v>
      </c>
      <c r="B65" s="10" t="s">
        <v>122</v>
      </c>
      <c r="C65" s="30">
        <v>29</v>
      </c>
      <c r="D65" s="20">
        <f aca="true" t="shared" si="2" ref="D65:D96">+ROUNDUP(SUM(C65:C65),0)</f>
        <v>29</v>
      </c>
      <c r="E65" s="6"/>
      <c r="G65" s="26"/>
    </row>
    <row r="66" spans="1:7" ht="13.5">
      <c r="A66" s="10" t="s">
        <v>123</v>
      </c>
      <c r="B66" s="10" t="s">
        <v>124</v>
      </c>
      <c r="C66" s="30">
        <v>22</v>
      </c>
      <c r="D66" s="20">
        <f t="shared" si="2"/>
        <v>22</v>
      </c>
      <c r="E66" s="7"/>
      <c r="G66" s="26"/>
    </row>
    <row r="67" spans="1:7" ht="13.5">
      <c r="A67" s="10" t="s">
        <v>125</v>
      </c>
      <c r="B67" s="10" t="s">
        <v>126</v>
      </c>
      <c r="C67" s="30">
        <v>6</v>
      </c>
      <c r="D67" s="20">
        <f t="shared" si="2"/>
        <v>6</v>
      </c>
      <c r="E67" s="7"/>
      <c r="G67" s="26"/>
    </row>
    <row r="68" spans="1:7" ht="13.5">
      <c r="A68" s="10" t="s">
        <v>127</v>
      </c>
      <c r="B68" s="10" t="s">
        <v>128</v>
      </c>
      <c r="C68" s="30">
        <v>12</v>
      </c>
      <c r="D68" s="20">
        <f t="shared" si="2"/>
        <v>12</v>
      </c>
      <c r="E68" s="6"/>
      <c r="G68" s="26"/>
    </row>
    <row r="69" spans="1:7" ht="13.5">
      <c r="A69" s="10" t="s">
        <v>129</v>
      </c>
      <c r="B69" s="10" t="s">
        <v>130</v>
      </c>
      <c r="C69" s="30">
        <v>4</v>
      </c>
      <c r="D69" s="20">
        <f t="shared" si="2"/>
        <v>4</v>
      </c>
      <c r="E69" s="6"/>
      <c r="G69" s="26"/>
    </row>
    <row r="70" spans="1:7" ht="13.5">
      <c r="A70" s="10" t="s">
        <v>131</v>
      </c>
      <c r="B70" s="10" t="s">
        <v>132</v>
      </c>
      <c r="C70" s="30"/>
      <c r="D70" s="20">
        <f t="shared" si="2"/>
        <v>0</v>
      </c>
      <c r="E70" s="7"/>
      <c r="G70" s="26"/>
    </row>
    <row r="71" spans="1:7" ht="13.5">
      <c r="A71" s="10" t="s">
        <v>133</v>
      </c>
      <c r="B71" s="10" t="s">
        <v>134</v>
      </c>
      <c r="C71" s="30">
        <v>8</v>
      </c>
      <c r="D71" s="20">
        <f t="shared" si="2"/>
        <v>8</v>
      </c>
      <c r="E71" s="6"/>
      <c r="G71" s="26"/>
    </row>
    <row r="72" spans="1:7" ht="13.5">
      <c r="A72" s="10" t="s">
        <v>135</v>
      </c>
      <c r="B72" s="10" t="s">
        <v>136</v>
      </c>
      <c r="C72" s="30">
        <v>32</v>
      </c>
      <c r="D72" s="20">
        <f t="shared" si="2"/>
        <v>32</v>
      </c>
      <c r="E72" s="6"/>
      <c r="G72" s="26"/>
    </row>
    <row r="73" spans="1:7" ht="13.5">
      <c r="A73" s="10" t="s">
        <v>137</v>
      </c>
      <c r="B73" s="10" t="s">
        <v>138</v>
      </c>
      <c r="C73" s="30">
        <v>23</v>
      </c>
      <c r="D73" s="20">
        <f t="shared" si="2"/>
        <v>23</v>
      </c>
      <c r="E73" s="7"/>
      <c r="G73" s="26"/>
    </row>
    <row r="74" spans="1:7" ht="13.5">
      <c r="A74" s="10" t="s">
        <v>139</v>
      </c>
      <c r="B74" s="10" t="s">
        <v>140</v>
      </c>
      <c r="C74" s="30">
        <v>38</v>
      </c>
      <c r="D74" s="20">
        <f t="shared" si="2"/>
        <v>38</v>
      </c>
      <c r="E74" s="6"/>
      <c r="G74" s="26"/>
    </row>
    <row r="75" spans="1:7" ht="13.5">
      <c r="A75" s="10" t="s">
        <v>141</v>
      </c>
      <c r="B75" s="10" t="s">
        <v>142</v>
      </c>
      <c r="C75" s="30">
        <v>10</v>
      </c>
      <c r="D75" s="20">
        <f t="shared" si="2"/>
        <v>10</v>
      </c>
      <c r="E75" s="6"/>
      <c r="G75" s="26"/>
    </row>
    <row r="76" spans="1:7" ht="13.5">
      <c r="A76" s="10" t="s">
        <v>143</v>
      </c>
      <c r="B76" s="10" t="s">
        <v>144</v>
      </c>
      <c r="C76" s="30">
        <v>10</v>
      </c>
      <c r="D76" s="20">
        <f t="shared" si="2"/>
        <v>10</v>
      </c>
      <c r="E76" s="7"/>
      <c r="G76" s="26"/>
    </row>
    <row r="77" spans="1:7" ht="13.5">
      <c r="A77" s="10" t="s">
        <v>145</v>
      </c>
      <c r="B77" s="10" t="s">
        <v>146</v>
      </c>
      <c r="C77" s="30">
        <v>44</v>
      </c>
      <c r="D77" s="20">
        <f t="shared" si="2"/>
        <v>44</v>
      </c>
      <c r="E77" s="7"/>
      <c r="G77" s="26"/>
    </row>
    <row r="78" spans="1:7" ht="13.5">
      <c r="A78" s="10" t="s">
        <v>147</v>
      </c>
      <c r="B78" s="10" t="s">
        <v>148</v>
      </c>
      <c r="C78" s="30">
        <v>0</v>
      </c>
      <c r="D78" s="20">
        <f t="shared" si="2"/>
        <v>0</v>
      </c>
      <c r="E78" s="6"/>
      <c r="G78" s="26"/>
    </row>
    <row r="79" spans="1:7" ht="13.5">
      <c r="A79" s="10" t="s">
        <v>149</v>
      </c>
      <c r="B79" s="10" t="s">
        <v>150</v>
      </c>
      <c r="C79" s="30">
        <v>15</v>
      </c>
      <c r="D79" s="20">
        <f t="shared" si="2"/>
        <v>15</v>
      </c>
      <c r="E79" s="6"/>
      <c r="G79" s="26"/>
    </row>
    <row r="80" spans="1:7" ht="13.5">
      <c r="A80" s="10" t="s">
        <v>151</v>
      </c>
      <c r="B80" s="10" t="s">
        <v>152</v>
      </c>
      <c r="C80" s="30">
        <v>22</v>
      </c>
      <c r="D80" s="20">
        <f t="shared" si="2"/>
        <v>22</v>
      </c>
      <c r="E80" s="7"/>
      <c r="G80" s="26"/>
    </row>
    <row r="81" spans="1:7" ht="13.5">
      <c r="A81" s="10" t="s">
        <v>153</v>
      </c>
      <c r="B81" s="10" t="s">
        <v>154</v>
      </c>
      <c r="C81" s="30">
        <v>32</v>
      </c>
      <c r="D81" s="20">
        <f t="shared" si="2"/>
        <v>32</v>
      </c>
      <c r="E81" s="7"/>
      <c r="G81" s="26"/>
    </row>
    <row r="82" spans="1:7" ht="13.5">
      <c r="A82" s="10" t="s">
        <v>155</v>
      </c>
      <c r="B82" s="10" t="s">
        <v>104</v>
      </c>
      <c r="C82" s="30">
        <v>37</v>
      </c>
      <c r="D82" s="20">
        <f t="shared" si="2"/>
        <v>37</v>
      </c>
      <c r="E82" s="5"/>
      <c r="G82" s="26"/>
    </row>
    <row r="83" spans="1:7" ht="13.5">
      <c r="A83" s="10" t="s">
        <v>156</v>
      </c>
      <c r="B83" s="10" t="s">
        <v>157</v>
      </c>
      <c r="C83" s="30">
        <v>20</v>
      </c>
      <c r="D83" s="20">
        <f t="shared" si="2"/>
        <v>20</v>
      </c>
      <c r="E83" s="6"/>
      <c r="G83" s="26"/>
    </row>
    <row r="84" spans="1:7" ht="13.5">
      <c r="A84" s="10" t="s">
        <v>158</v>
      </c>
      <c r="B84" s="10" t="s">
        <v>159</v>
      </c>
      <c r="C84" s="30">
        <v>14</v>
      </c>
      <c r="D84" s="20">
        <f t="shared" si="2"/>
        <v>14</v>
      </c>
      <c r="E84" s="6"/>
      <c r="G84" s="26"/>
    </row>
    <row r="85" spans="1:7" ht="13.5">
      <c r="A85" s="10" t="s">
        <v>160</v>
      </c>
      <c r="B85" s="10" t="s">
        <v>161</v>
      </c>
      <c r="C85" s="30">
        <v>44</v>
      </c>
      <c r="D85" s="20">
        <f t="shared" si="2"/>
        <v>44</v>
      </c>
      <c r="E85" s="7"/>
      <c r="G85" s="26"/>
    </row>
    <row r="86" spans="1:7" ht="13.5">
      <c r="A86" s="10" t="s">
        <v>162</v>
      </c>
      <c r="B86" s="10" t="s">
        <v>163</v>
      </c>
      <c r="C86" s="30">
        <v>20</v>
      </c>
      <c r="D86" s="20">
        <f t="shared" si="2"/>
        <v>20</v>
      </c>
      <c r="E86" s="6"/>
      <c r="G86" s="26"/>
    </row>
    <row r="87" spans="1:7" ht="13.5">
      <c r="A87" s="10" t="s">
        <v>164</v>
      </c>
      <c r="B87" s="10" t="s">
        <v>165</v>
      </c>
      <c r="C87" s="30">
        <v>36</v>
      </c>
      <c r="D87" s="20">
        <f t="shared" si="2"/>
        <v>36</v>
      </c>
      <c r="E87" s="7"/>
      <c r="G87" s="26"/>
    </row>
    <row r="88" spans="1:7" ht="13.5">
      <c r="A88" s="10" t="s">
        <v>166</v>
      </c>
      <c r="B88" s="10" t="s">
        <v>167</v>
      </c>
      <c r="C88" s="30">
        <v>22</v>
      </c>
      <c r="D88" s="20">
        <f t="shared" si="2"/>
        <v>22</v>
      </c>
      <c r="E88" s="6"/>
      <c r="G88" s="26"/>
    </row>
    <row r="89" spans="1:7" ht="13.5">
      <c r="A89" s="10" t="s">
        <v>168</v>
      </c>
      <c r="B89" s="10" t="s">
        <v>169</v>
      </c>
      <c r="C89" s="30">
        <v>10</v>
      </c>
      <c r="D89" s="20">
        <f t="shared" si="2"/>
        <v>10</v>
      </c>
      <c r="E89" s="7"/>
      <c r="G89" s="26"/>
    </row>
    <row r="90" spans="1:7" ht="13.5">
      <c r="A90" s="10" t="s">
        <v>170</v>
      </c>
      <c r="B90" s="10" t="s">
        <v>171</v>
      </c>
      <c r="C90" s="30">
        <v>25</v>
      </c>
      <c r="D90" s="20">
        <f t="shared" si="2"/>
        <v>25</v>
      </c>
      <c r="E90" s="6"/>
      <c r="G90" s="26"/>
    </row>
    <row r="91" spans="1:7" ht="13.5">
      <c r="A91" s="10" t="s">
        <v>172</v>
      </c>
      <c r="B91" s="10" t="s">
        <v>173</v>
      </c>
      <c r="C91" s="30">
        <v>8</v>
      </c>
      <c r="D91" s="20">
        <f t="shared" si="2"/>
        <v>8</v>
      </c>
      <c r="E91" s="6"/>
      <c r="G91" s="26"/>
    </row>
    <row r="92" spans="1:12" ht="13.5">
      <c r="A92" s="10" t="s">
        <v>174</v>
      </c>
      <c r="B92" s="10" t="s">
        <v>175</v>
      </c>
      <c r="C92" s="30">
        <v>4</v>
      </c>
      <c r="D92" s="20">
        <f t="shared" si="2"/>
        <v>4</v>
      </c>
      <c r="E92" s="7"/>
      <c r="G92" s="26"/>
      <c r="H92" s="15"/>
      <c r="I92" s="16"/>
      <c r="J92" s="17"/>
      <c r="K92" s="18"/>
      <c r="L92" s="19"/>
    </row>
    <row r="93" spans="1:12" ht="13.5">
      <c r="A93" s="10" t="s">
        <v>176</v>
      </c>
      <c r="B93" s="10" t="s">
        <v>177</v>
      </c>
      <c r="C93" s="30">
        <v>16</v>
      </c>
      <c r="D93" s="20">
        <f t="shared" si="2"/>
        <v>16</v>
      </c>
      <c r="E93" s="6"/>
      <c r="G93" s="26"/>
      <c r="H93" s="15"/>
      <c r="I93" s="16"/>
      <c r="J93" s="17"/>
      <c r="K93" s="18"/>
      <c r="L93" s="19"/>
    </row>
    <row r="94" spans="1:12" ht="13.5">
      <c r="A94" s="10" t="s">
        <v>178</v>
      </c>
      <c r="B94" s="10" t="s">
        <v>179</v>
      </c>
      <c r="C94" s="30">
        <v>14</v>
      </c>
      <c r="D94" s="20">
        <f t="shared" si="2"/>
        <v>14</v>
      </c>
      <c r="E94" s="7"/>
      <c r="G94" s="26"/>
      <c r="H94" s="15"/>
      <c r="I94" s="16"/>
      <c r="J94" s="17"/>
      <c r="K94" s="18"/>
      <c r="L94" s="19"/>
    </row>
    <row r="95" spans="1:12" ht="13.5">
      <c r="A95" s="10" t="s">
        <v>180</v>
      </c>
      <c r="B95" s="10" t="s">
        <v>181</v>
      </c>
      <c r="C95" s="30">
        <v>14</v>
      </c>
      <c r="D95" s="20">
        <f t="shared" si="2"/>
        <v>14</v>
      </c>
      <c r="E95" s="6"/>
      <c r="G95" s="26"/>
      <c r="H95" s="15"/>
      <c r="I95" s="16"/>
      <c r="J95" s="17"/>
      <c r="K95" s="18"/>
      <c r="L95" s="19"/>
    </row>
    <row r="96" spans="1:12" ht="13.5">
      <c r="A96" s="10" t="s">
        <v>182</v>
      </c>
      <c r="B96" s="10" t="s">
        <v>183</v>
      </c>
      <c r="C96" s="30">
        <v>40</v>
      </c>
      <c r="D96" s="20">
        <f t="shared" si="2"/>
        <v>40</v>
      </c>
      <c r="E96" s="7"/>
      <c r="G96" s="26"/>
      <c r="H96" s="15"/>
      <c r="I96" s="16"/>
      <c r="J96" s="17"/>
      <c r="K96" s="18"/>
      <c r="L96" s="19"/>
    </row>
    <row r="97" spans="1:12" ht="13.5">
      <c r="A97" s="10" t="s">
        <v>184</v>
      </c>
      <c r="B97" s="10" t="s">
        <v>185</v>
      </c>
      <c r="C97" s="30">
        <v>10</v>
      </c>
      <c r="D97" s="20">
        <f aca="true" t="shared" si="3" ref="D97:D113">+ROUNDUP(SUM(C97:C97),0)</f>
        <v>10</v>
      </c>
      <c r="E97" s="7"/>
      <c r="G97" s="26"/>
      <c r="H97" s="15"/>
      <c r="I97" s="16"/>
      <c r="J97" s="17"/>
      <c r="K97" s="18"/>
      <c r="L97" s="19"/>
    </row>
    <row r="98" spans="1:12" ht="13.5">
      <c r="A98" s="10" t="s">
        <v>186</v>
      </c>
      <c r="B98" s="10" t="s">
        <v>187</v>
      </c>
      <c r="C98" s="30">
        <v>28</v>
      </c>
      <c r="D98" s="20">
        <f t="shared" si="3"/>
        <v>28</v>
      </c>
      <c r="E98" s="6"/>
      <c r="G98" s="26"/>
      <c r="H98" s="15"/>
      <c r="I98" s="16"/>
      <c r="J98" s="17"/>
      <c r="K98" s="18"/>
      <c r="L98" s="19"/>
    </row>
    <row r="99" spans="1:12" ht="13.5">
      <c r="A99" s="10" t="s">
        <v>188</v>
      </c>
      <c r="B99" s="10" t="s">
        <v>189</v>
      </c>
      <c r="C99" s="30">
        <v>13</v>
      </c>
      <c r="D99" s="20">
        <f t="shared" si="3"/>
        <v>13</v>
      </c>
      <c r="E99" s="7"/>
      <c r="G99" s="26"/>
      <c r="H99" s="15"/>
      <c r="I99" s="16"/>
      <c r="J99" s="17"/>
      <c r="K99" s="18"/>
      <c r="L99" s="19"/>
    </row>
    <row r="100" spans="1:12" ht="13.5">
      <c r="A100" s="10" t="s">
        <v>190</v>
      </c>
      <c r="B100" s="10" t="s">
        <v>191</v>
      </c>
      <c r="C100" s="30">
        <v>37</v>
      </c>
      <c r="D100" s="20">
        <f t="shared" si="3"/>
        <v>37</v>
      </c>
      <c r="E100" s="6"/>
      <c r="G100" s="26"/>
      <c r="H100" s="15"/>
      <c r="I100" s="16"/>
      <c r="J100" s="17"/>
      <c r="K100" s="18"/>
      <c r="L100" s="19"/>
    </row>
    <row r="101" spans="1:12" ht="13.5">
      <c r="A101" s="10" t="s">
        <v>192</v>
      </c>
      <c r="B101" s="10" t="s">
        <v>193</v>
      </c>
      <c r="C101" s="30">
        <v>9</v>
      </c>
      <c r="D101" s="20">
        <f t="shared" si="3"/>
        <v>9</v>
      </c>
      <c r="E101" s="6"/>
      <c r="G101" s="26"/>
      <c r="H101" s="15"/>
      <c r="I101" s="16"/>
      <c r="J101" s="17"/>
      <c r="K101" s="18"/>
      <c r="L101" s="19"/>
    </row>
    <row r="102" spans="1:12" ht="13.5">
      <c r="A102" s="10" t="s">
        <v>194</v>
      </c>
      <c r="B102" s="10" t="s">
        <v>195</v>
      </c>
      <c r="C102" s="30">
        <v>16</v>
      </c>
      <c r="D102" s="20">
        <f t="shared" si="3"/>
        <v>16</v>
      </c>
      <c r="E102" s="7"/>
      <c r="G102" s="26"/>
      <c r="H102" s="15"/>
      <c r="I102" s="16"/>
      <c r="J102" s="17"/>
      <c r="K102" s="18"/>
      <c r="L102" s="19"/>
    </row>
    <row r="103" spans="1:12" ht="13.5">
      <c r="A103" s="10" t="s">
        <v>196</v>
      </c>
      <c r="B103" s="10" t="s">
        <v>197</v>
      </c>
      <c r="C103" s="30">
        <v>18</v>
      </c>
      <c r="D103" s="20">
        <f t="shared" si="3"/>
        <v>18</v>
      </c>
      <c r="E103" s="6"/>
      <c r="G103" s="26"/>
      <c r="H103" s="15"/>
      <c r="I103" s="16"/>
      <c r="J103" s="17"/>
      <c r="K103" s="18"/>
      <c r="L103" s="19"/>
    </row>
    <row r="104" spans="1:12" ht="13.5">
      <c r="A104" s="10" t="s">
        <v>198</v>
      </c>
      <c r="B104" s="10" t="s">
        <v>199</v>
      </c>
      <c r="C104" s="30">
        <v>29</v>
      </c>
      <c r="D104" s="20">
        <f t="shared" si="3"/>
        <v>29</v>
      </c>
      <c r="E104" s="6"/>
      <c r="G104" s="26"/>
      <c r="H104" s="15"/>
      <c r="I104" s="16"/>
      <c r="J104" s="17"/>
      <c r="K104" s="18"/>
      <c r="L104" s="19"/>
    </row>
    <row r="105" spans="1:12" ht="13.5">
      <c r="A105" s="10" t="s">
        <v>200</v>
      </c>
      <c r="B105" s="10" t="s">
        <v>201</v>
      </c>
      <c r="C105" s="30">
        <v>39</v>
      </c>
      <c r="D105" s="20">
        <f t="shared" si="3"/>
        <v>39</v>
      </c>
      <c r="E105" s="7"/>
      <c r="G105" s="26"/>
      <c r="H105" s="15"/>
      <c r="I105" s="16"/>
      <c r="J105" s="17"/>
      <c r="K105" s="18"/>
      <c r="L105" s="19"/>
    </row>
    <row r="106" spans="1:12" ht="13.5">
      <c r="A106" s="10" t="s">
        <v>202</v>
      </c>
      <c r="B106" s="10" t="s">
        <v>203</v>
      </c>
      <c r="C106" s="30">
        <v>26</v>
      </c>
      <c r="D106" s="20">
        <f t="shared" si="3"/>
        <v>26</v>
      </c>
      <c r="E106" s="6"/>
      <c r="G106" s="26"/>
      <c r="H106" s="15"/>
      <c r="I106" s="16"/>
      <c r="J106" s="17"/>
      <c r="K106" s="18"/>
      <c r="L106" s="19"/>
    </row>
    <row r="107" spans="1:12" ht="13.5">
      <c r="A107" s="10" t="s">
        <v>204</v>
      </c>
      <c r="B107" s="10" t="s">
        <v>205</v>
      </c>
      <c r="C107" s="30">
        <v>37</v>
      </c>
      <c r="D107" s="20">
        <f t="shared" si="3"/>
        <v>37</v>
      </c>
      <c r="E107" s="7"/>
      <c r="G107" s="26"/>
      <c r="H107" s="15"/>
      <c r="I107" s="16"/>
      <c r="J107" s="17"/>
      <c r="K107" s="18"/>
      <c r="L107" s="19"/>
    </row>
    <row r="108" spans="1:12" ht="13.5">
      <c r="A108" s="10" t="s">
        <v>206</v>
      </c>
      <c r="B108" s="10" t="s">
        <v>207</v>
      </c>
      <c r="C108" s="30">
        <v>6</v>
      </c>
      <c r="D108" s="20">
        <f t="shared" si="3"/>
        <v>6</v>
      </c>
      <c r="E108" s="5"/>
      <c r="G108" s="26"/>
      <c r="H108" s="15"/>
      <c r="I108" s="16"/>
      <c r="J108" s="17"/>
      <c r="K108" s="18"/>
      <c r="L108" s="19"/>
    </row>
    <row r="109" spans="1:12" ht="13.5">
      <c r="A109" s="14" t="s">
        <v>208</v>
      </c>
      <c r="B109" s="10" t="s">
        <v>209</v>
      </c>
      <c r="C109" s="30">
        <v>22</v>
      </c>
      <c r="D109" s="20">
        <f t="shared" si="3"/>
        <v>22</v>
      </c>
      <c r="E109" s="7"/>
      <c r="G109" s="26"/>
      <c r="H109" s="15"/>
      <c r="I109" s="16"/>
      <c r="J109" s="17"/>
      <c r="K109" s="18"/>
      <c r="L109" s="19"/>
    </row>
    <row r="110" spans="1:12" ht="13.5">
      <c r="A110" s="10" t="s">
        <v>210</v>
      </c>
      <c r="B110" s="10" t="s">
        <v>211</v>
      </c>
      <c r="C110" s="30">
        <v>6</v>
      </c>
      <c r="D110" s="20">
        <f t="shared" si="3"/>
        <v>6</v>
      </c>
      <c r="E110" s="6"/>
      <c r="G110" s="26"/>
      <c r="H110" s="15"/>
      <c r="I110" s="16"/>
      <c r="J110" s="17"/>
      <c r="K110" s="18"/>
      <c r="L110" s="19"/>
    </row>
    <row r="111" spans="1:12" ht="13.5">
      <c r="A111" s="10" t="s">
        <v>212</v>
      </c>
      <c r="B111" s="10" t="s">
        <v>213</v>
      </c>
      <c r="C111" s="30">
        <v>16</v>
      </c>
      <c r="D111" s="20">
        <f t="shared" si="3"/>
        <v>16</v>
      </c>
      <c r="E111" s="7"/>
      <c r="G111" s="26"/>
      <c r="H111" s="15"/>
      <c r="I111" s="16"/>
      <c r="J111" s="17"/>
      <c r="K111" s="18"/>
      <c r="L111" s="19"/>
    </row>
    <row r="112" spans="1:12" ht="13.5">
      <c r="A112" s="10" t="s">
        <v>214</v>
      </c>
      <c r="B112" s="10" t="s">
        <v>215</v>
      </c>
      <c r="C112" s="30">
        <v>17</v>
      </c>
      <c r="D112" s="20">
        <f t="shared" si="3"/>
        <v>17</v>
      </c>
      <c r="E112" s="7"/>
      <c r="G112" s="26"/>
      <c r="H112" s="15"/>
      <c r="I112" s="16"/>
      <c r="J112" s="17"/>
      <c r="K112" s="18"/>
      <c r="L112" s="19"/>
    </row>
    <row r="113" spans="1:12" ht="13.5">
      <c r="A113" s="10" t="s">
        <v>216</v>
      </c>
      <c r="B113" s="10" t="s">
        <v>217</v>
      </c>
      <c r="C113" s="30">
        <v>16</v>
      </c>
      <c r="D113" s="20">
        <f t="shared" si="3"/>
        <v>16</v>
      </c>
      <c r="E113" s="6"/>
      <c r="G113" s="26"/>
      <c r="H113" s="15"/>
      <c r="I113" s="16"/>
      <c r="J113" s="17"/>
      <c r="K113" s="18"/>
      <c r="L113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47">
      <selection activeCell="C11" sqref="C11"/>
    </sheetView>
  </sheetViews>
  <sheetFormatPr defaultColWidth="9.140625" defaultRowHeight="12.75"/>
  <sheetData>
    <row r="1" spans="1:9" ht="13.5">
      <c r="A1" s="10" t="s">
        <v>218</v>
      </c>
      <c r="B1" s="10" t="s">
        <v>219</v>
      </c>
      <c r="C1" s="2">
        <v>28</v>
      </c>
      <c r="D1" s="21" t="e">
        <f>ROUNDUP((#REF!+C1),0)</f>
        <v>#REF!</v>
      </c>
      <c r="E1" s="7"/>
      <c r="I1" s="26"/>
    </row>
    <row r="2" spans="1:9" ht="13.5">
      <c r="A2" s="10" t="s">
        <v>220</v>
      </c>
      <c r="B2" s="10" t="s">
        <v>221</v>
      </c>
      <c r="C2" s="3">
        <v>14</v>
      </c>
      <c r="D2" s="21" t="e">
        <f>ROUNDUP((#REF!+C2),0)</f>
        <v>#REF!</v>
      </c>
      <c r="E2" s="7"/>
      <c r="I2" s="26"/>
    </row>
    <row r="3" spans="1:9" ht="13.5">
      <c r="A3" s="10" t="s">
        <v>222</v>
      </c>
      <c r="B3" s="10" t="s">
        <v>223</v>
      </c>
      <c r="C3" s="4">
        <v>30</v>
      </c>
      <c r="D3" s="21" t="e">
        <f>ROUNDUP((#REF!+C3),0)</f>
        <v>#REF!</v>
      </c>
      <c r="E3" s="7"/>
      <c r="I3" s="26"/>
    </row>
    <row r="4" spans="1:9" ht="13.5" thickBot="1">
      <c r="A4" s="10" t="s">
        <v>224</v>
      </c>
      <c r="B4" s="10" t="s">
        <v>225</v>
      </c>
      <c r="C4" s="3">
        <v>10</v>
      </c>
      <c r="D4" s="21" t="e">
        <f>ROUNDUP((#REF!+C4),0)</f>
        <v>#REF!</v>
      </c>
      <c r="E4" s="7"/>
      <c r="I4" s="26"/>
    </row>
    <row r="5" spans="1:12" ht="15.75" thickBot="1">
      <c r="A5" s="10" t="s">
        <v>226</v>
      </c>
      <c r="B5" s="10" t="s">
        <v>227</v>
      </c>
      <c r="C5" s="3">
        <v>27</v>
      </c>
      <c r="D5" s="21" t="e">
        <f>ROUNDUP((#REF!+C5),0)</f>
        <v>#REF!</v>
      </c>
      <c r="E5" s="7"/>
      <c r="I5" s="26"/>
      <c r="J5" s="22" t="s">
        <v>18</v>
      </c>
      <c r="K5" s="23">
        <v>6</v>
      </c>
      <c r="L5">
        <f>COUNT($I$1:$I$59,2)</f>
        <v>1</v>
      </c>
    </row>
    <row r="6" spans="1:11" ht="15.75" thickBot="1">
      <c r="A6" s="10" t="s">
        <v>228</v>
      </c>
      <c r="B6" s="10" t="s">
        <v>229</v>
      </c>
      <c r="C6" s="3">
        <v>34</v>
      </c>
      <c r="D6" s="21" t="e">
        <f>ROUNDUP((#REF!+C6),0)</f>
        <v>#REF!</v>
      </c>
      <c r="E6" s="7"/>
      <c r="I6" s="26"/>
      <c r="J6" s="24" t="s">
        <v>19</v>
      </c>
      <c r="K6" s="25">
        <v>7</v>
      </c>
    </row>
    <row r="7" spans="1:11" ht="15.75" thickBot="1">
      <c r="A7" s="10" t="s">
        <v>230</v>
      </c>
      <c r="B7" s="10" t="s">
        <v>231</v>
      </c>
      <c r="C7" s="4">
        <v>32</v>
      </c>
      <c r="D7" s="21" t="e">
        <f>ROUNDUP((#REF!+C7),0)</f>
        <v>#REF!</v>
      </c>
      <c r="E7" s="7"/>
      <c r="I7" s="26"/>
      <c r="J7" s="24" t="s">
        <v>20</v>
      </c>
      <c r="K7" s="25">
        <v>8</v>
      </c>
    </row>
    <row r="8" spans="1:11" ht="15.75" thickBot="1">
      <c r="A8" s="10" t="s">
        <v>232</v>
      </c>
      <c r="B8" s="10" t="s">
        <v>233</v>
      </c>
      <c r="C8" s="3">
        <v>17</v>
      </c>
      <c r="D8" s="21" t="e">
        <f>ROUNDUP((#REF!+C8),0)</f>
        <v>#REF!</v>
      </c>
      <c r="E8" s="7"/>
      <c r="I8" s="26"/>
      <c r="J8" s="24" t="s">
        <v>21</v>
      </c>
      <c r="K8" s="25">
        <v>9</v>
      </c>
    </row>
    <row r="9" spans="1:11" ht="15.75" thickBot="1">
      <c r="A9" s="10" t="s">
        <v>234</v>
      </c>
      <c r="B9" s="10" t="s">
        <v>235</v>
      </c>
      <c r="C9" s="3">
        <v>25</v>
      </c>
      <c r="D9" s="21" t="e">
        <f>ROUNDUP((#REF!+C9),0)</f>
        <v>#REF!</v>
      </c>
      <c r="E9" s="7"/>
      <c r="I9" s="26"/>
      <c r="J9" s="24" t="s">
        <v>22</v>
      </c>
      <c r="K9" s="25">
        <v>10</v>
      </c>
    </row>
    <row r="10" spans="1:9" ht="13.5">
      <c r="A10" s="10" t="s">
        <v>236</v>
      </c>
      <c r="B10" s="10" t="s">
        <v>237</v>
      </c>
      <c r="C10" s="3">
        <v>22</v>
      </c>
      <c r="D10" s="21" t="e">
        <f>ROUNDUP((#REF!+C10),0)</f>
        <v>#REF!</v>
      </c>
      <c r="E10" s="7"/>
      <c r="F10" s="31"/>
      <c r="I10" s="26"/>
    </row>
    <row r="11" spans="1:9" ht="13.5">
      <c r="A11" s="10" t="s">
        <v>238</v>
      </c>
      <c r="B11" s="10" t="s">
        <v>239</v>
      </c>
      <c r="C11" s="3">
        <v>2</v>
      </c>
      <c r="D11" s="21" t="e">
        <f>ROUNDUP((#REF!+C11),0)</f>
        <v>#REF!</v>
      </c>
      <c r="E11" s="7"/>
      <c r="I11" s="26"/>
    </row>
    <row r="12" spans="1:9" ht="13.5">
      <c r="A12" s="10" t="s">
        <v>240</v>
      </c>
      <c r="B12" s="10" t="s">
        <v>241</v>
      </c>
      <c r="C12" s="3">
        <v>21</v>
      </c>
      <c r="D12" s="21" t="e">
        <f>ROUNDUP((#REF!+C12),0)</f>
        <v>#REF!</v>
      </c>
      <c r="E12" s="7"/>
      <c r="I12" s="26"/>
    </row>
    <row r="13" spans="1:9" ht="13.5">
      <c r="A13" s="10" t="s">
        <v>242</v>
      </c>
      <c r="B13" s="10" t="s">
        <v>243</v>
      </c>
      <c r="C13" s="3">
        <v>8</v>
      </c>
      <c r="D13" s="21" t="e">
        <f>ROUNDUP((#REF!+C13),0)</f>
        <v>#REF!</v>
      </c>
      <c r="E13" s="7"/>
      <c r="I13" s="26"/>
    </row>
    <row r="14" spans="1:9" ht="13.5">
      <c r="A14" s="10" t="s">
        <v>244</v>
      </c>
      <c r="B14" s="10" t="s">
        <v>245</v>
      </c>
      <c r="C14" s="3">
        <v>29</v>
      </c>
      <c r="D14" s="21" t="e">
        <f>ROUNDUP((#REF!+C14),0)</f>
        <v>#REF!</v>
      </c>
      <c r="E14" s="7"/>
      <c r="I14" s="26"/>
    </row>
    <row r="15" spans="1:9" ht="13.5">
      <c r="A15" s="10" t="s">
        <v>246</v>
      </c>
      <c r="B15" s="10" t="s">
        <v>247</v>
      </c>
      <c r="C15" s="3">
        <v>16</v>
      </c>
      <c r="D15" s="21" t="e">
        <f>ROUNDUP((#REF!+C15),0)</f>
        <v>#REF!</v>
      </c>
      <c r="E15" s="7"/>
      <c r="I15" s="26"/>
    </row>
    <row r="16" spans="1:9" ht="13.5">
      <c r="A16" s="10" t="s">
        <v>248</v>
      </c>
      <c r="B16" s="10" t="s">
        <v>249</v>
      </c>
      <c r="C16" s="3">
        <v>12</v>
      </c>
      <c r="D16" s="21" t="e">
        <f>ROUNDUP((#REF!+C16),0)</f>
        <v>#REF!</v>
      </c>
      <c r="E16" s="7"/>
      <c r="I16" s="26"/>
    </row>
    <row r="17" spans="1:9" ht="13.5">
      <c r="A17" s="10" t="s">
        <v>250</v>
      </c>
      <c r="B17" s="10" t="s">
        <v>251</v>
      </c>
      <c r="C17" s="3"/>
      <c r="D17" s="21" t="e">
        <f>ROUNDUP((#REF!+C17),0)</f>
        <v>#REF!</v>
      </c>
      <c r="E17" s="7"/>
      <c r="I17" s="26"/>
    </row>
    <row r="18" spans="1:9" ht="13.5">
      <c r="A18" s="10" t="s">
        <v>252</v>
      </c>
      <c r="B18" s="10" t="s">
        <v>253</v>
      </c>
      <c r="C18" s="3">
        <v>13</v>
      </c>
      <c r="D18" s="21" t="e">
        <f>ROUNDUP((#REF!+C18),0)</f>
        <v>#REF!</v>
      </c>
      <c r="E18" s="7"/>
      <c r="I18" s="26"/>
    </row>
    <row r="19" spans="1:9" ht="13.5">
      <c r="A19" s="10" t="s">
        <v>254</v>
      </c>
      <c r="B19" s="10" t="s">
        <v>255</v>
      </c>
      <c r="C19" s="3">
        <v>2</v>
      </c>
      <c r="D19" s="21" t="e">
        <f>ROUNDUP((#REF!+C19),0)</f>
        <v>#REF!</v>
      </c>
      <c r="E19" s="7"/>
      <c r="I19" s="26"/>
    </row>
    <row r="20" spans="1:9" ht="13.5">
      <c r="A20" s="10" t="s">
        <v>256</v>
      </c>
      <c r="B20" s="10" t="s">
        <v>257</v>
      </c>
      <c r="C20" s="3">
        <v>12</v>
      </c>
      <c r="D20" s="21" t="e">
        <f>ROUNDUP((#REF!+C20),0)</f>
        <v>#REF!</v>
      </c>
      <c r="E20" s="7"/>
      <c r="I20" s="26"/>
    </row>
    <row r="21" spans="1:9" ht="13.5">
      <c r="A21" s="10" t="s">
        <v>258</v>
      </c>
      <c r="B21" s="10" t="s">
        <v>259</v>
      </c>
      <c r="C21" s="3">
        <v>30</v>
      </c>
      <c r="D21" s="21" t="e">
        <f>ROUNDUP((#REF!+C21),0)</f>
        <v>#REF!</v>
      </c>
      <c r="E21" s="7"/>
      <c r="I21" s="26"/>
    </row>
    <row r="22" spans="1:9" ht="13.5">
      <c r="A22" s="10" t="s">
        <v>260</v>
      </c>
      <c r="B22" s="10" t="s">
        <v>261</v>
      </c>
      <c r="C22" s="3">
        <v>10</v>
      </c>
      <c r="D22" s="21" t="e">
        <f>ROUNDUP((#REF!+C22),0)</f>
        <v>#REF!</v>
      </c>
      <c r="E22" s="7"/>
      <c r="I22" s="26"/>
    </row>
    <row r="23" spans="1:9" ht="13.5">
      <c r="A23" s="14" t="s">
        <v>262</v>
      </c>
      <c r="B23" s="10" t="s">
        <v>263</v>
      </c>
      <c r="C23" s="4">
        <v>6</v>
      </c>
      <c r="D23" s="21" t="e">
        <f>ROUNDUP((#REF!+C23),0)</f>
        <v>#REF!</v>
      </c>
      <c r="E23" s="7"/>
      <c r="I23" s="26"/>
    </row>
    <row r="24" spans="1:9" ht="13.5">
      <c r="A24" s="10" t="s">
        <v>264</v>
      </c>
      <c r="B24" s="10" t="s">
        <v>265</v>
      </c>
      <c r="C24" s="4">
        <v>32</v>
      </c>
      <c r="D24" s="21" t="e">
        <f>ROUNDUP((#REF!+C24),0)</f>
        <v>#REF!</v>
      </c>
      <c r="E24" s="7"/>
      <c r="I24" s="26"/>
    </row>
    <row r="25" spans="1:9" ht="13.5">
      <c r="A25" s="10" t="s">
        <v>266</v>
      </c>
      <c r="B25" s="10" t="s">
        <v>267</v>
      </c>
      <c r="C25" s="4">
        <v>25</v>
      </c>
      <c r="D25" s="21" t="e">
        <f>ROUNDUP((#REF!+C25),0)</f>
        <v>#REF!</v>
      </c>
      <c r="E25" s="7"/>
      <c r="I25" s="26"/>
    </row>
    <row r="26" spans="1:9" ht="13.5">
      <c r="A26" s="10" t="s">
        <v>270</v>
      </c>
      <c r="B26" s="10" t="s">
        <v>271</v>
      </c>
      <c r="C26" s="4">
        <v>2</v>
      </c>
      <c r="D26" s="21" t="e">
        <f>ROUNDUP((#REF!+C26),0)</f>
        <v>#REF!</v>
      </c>
      <c r="E26" s="7"/>
      <c r="I26" s="26"/>
    </row>
    <row r="27" spans="1:9" ht="13.5">
      <c r="A27" s="10" t="s">
        <v>272</v>
      </c>
      <c r="B27" s="10" t="s">
        <v>273</v>
      </c>
      <c r="C27" s="4"/>
      <c r="D27" s="21" t="e">
        <f>ROUNDUP((#REF!+C27),0)</f>
        <v>#REF!</v>
      </c>
      <c r="E27" s="7"/>
      <c r="I27" s="26"/>
    </row>
    <row r="28" spans="1:9" ht="13.5">
      <c r="A28" s="10" t="s">
        <v>274</v>
      </c>
      <c r="B28" s="10" t="s">
        <v>275</v>
      </c>
      <c r="C28" s="4">
        <v>14</v>
      </c>
      <c r="D28" s="21" t="e">
        <f>ROUNDUP((#REF!+C28),0)</f>
        <v>#REF!</v>
      </c>
      <c r="E28" s="7"/>
      <c r="I28" s="26"/>
    </row>
    <row r="29" spans="1:9" ht="13.5">
      <c r="A29" s="10" t="s">
        <v>276</v>
      </c>
      <c r="B29" s="10" t="s">
        <v>277</v>
      </c>
      <c r="C29" s="4">
        <v>28</v>
      </c>
      <c r="D29" s="21" t="e">
        <f>ROUNDUP((#REF!+C29),0)</f>
        <v>#REF!</v>
      </c>
      <c r="E29" s="7"/>
      <c r="I29" s="26"/>
    </row>
    <row r="30" spans="1:9" ht="13.5">
      <c r="A30" s="10" t="s">
        <v>278</v>
      </c>
      <c r="B30" s="10" t="s">
        <v>279</v>
      </c>
      <c r="C30" s="4">
        <v>16</v>
      </c>
      <c r="D30" s="21" t="e">
        <f>ROUNDUP((#REF!+C30),0)</f>
        <v>#REF!</v>
      </c>
      <c r="E30" s="7"/>
      <c r="I30" s="26"/>
    </row>
    <row r="31" spans="1:9" ht="13.5">
      <c r="A31" s="10" t="s">
        <v>280</v>
      </c>
      <c r="B31" s="10" t="s">
        <v>281</v>
      </c>
      <c r="C31" s="4">
        <v>28</v>
      </c>
      <c r="D31" s="21" t="e">
        <f>ROUNDUP((#REF!+C31),0)</f>
        <v>#REF!</v>
      </c>
      <c r="E31" s="7"/>
      <c r="I31" s="26"/>
    </row>
    <row r="32" spans="1:9" ht="13.5">
      <c r="A32" s="10" t="s">
        <v>282</v>
      </c>
      <c r="B32" s="10" t="s">
        <v>283</v>
      </c>
      <c r="C32" s="11">
        <v>30</v>
      </c>
      <c r="D32" s="21" t="e">
        <f>ROUNDUP((#REF!+C32),0)</f>
        <v>#REF!</v>
      </c>
      <c r="E32" s="7"/>
      <c r="I32" s="26"/>
    </row>
    <row r="33" spans="1:9" ht="13.5">
      <c r="A33" s="10" t="s">
        <v>284</v>
      </c>
      <c r="B33" s="10" t="s">
        <v>285</v>
      </c>
      <c r="C33" s="9">
        <v>33</v>
      </c>
      <c r="D33" s="21" t="e">
        <f>ROUNDUP((#REF!+C33),0)</f>
        <v>#REF!</v>
      </c>
      <c r="E33" s="7"/>
      <c r="I33" s="26"/>
    </row>
    <row r="34" spans="1:9" ht="13.5">
      <c r="A34" s="10" t="s">
        <v>286</v>
      </c>
      <c r="B34" s="10" t="s">
        <v>287</v>
      </c>
      <c r="C34" s="9"/>
      <c r="D34" s="21" t="e">
        <f>ROUNDUP((#REF!+C34),0)</f>
        <v>#REF!</v>
      </c>
      <c r="E34" s="7"/>
      <c r="I34" s="26"/>
    </row>
    <row r="35" spans="1:9" ht="13.5">
      <c r="A35" s="10" t="s">
        <v>288</v>
      </c>
      <c r="B35" s="10" t="s">
        <v>289</v>
      </c>
      <c r="C35" s="9">
        <v>4</v>
      </c>
      <c r="D35" s="21" t="e">
        <f>ROUNDUP((#REF!+C35),0)</f>
        <v>#REF!</v>
      </c>
      <c r="E35" s="7"/>
      <c r="I35" s="26"/>
    </row>
    <row r="36" spans="1:9" ht="13.5">
      <c r="A36" s="10" t="s">
        <v>290</v>
      </c>
      <c r="B36" s="10" t="s">
        <v>291</v>
      </c>
      <c r="C36" s="9">
        <v>20</v>
      </c>
      <c r="D36" s="21" t="e">
        <f>ROUNDUP((#REF!+C36),0)</f>
        <v>#REF!</v>
      </c>
      <c r="E36" s="7"/>
      <c r="I36" s="26"/>
    </row>
    <row r="37" spans="1:9" ht="13.5">
      <c r="A37" s="10" t="s">
        <v>292</v>
      </c>
      <c r="B37" s="10" t="s">
        <v>293</v>
      </c>
      <c r="C37" s="9">
        <v>8</v>
      </c>
      <c r="D37" s="21" t="e">
        <f>ROUNDUP((#REF!+C37),0)</f>
        <v>#REF!</v>
      </c>
      <c r="E37" s="7"/>
      <c r="I37" s="26"/>
    </row>
    <row r="38" spans="1:9" ht="13.5">
      <c r="A38" s="10" t="s">
        <v>294</v>
      </c>
      <c r="B38" s="10" t="s">
        <v>110</v>
      </c>
      <c r="C38" s="9">
        <v>10</v>
      </c>
      <c r="D38" s="21" t="e">
        <f>ROUNDUP((#REF!+C38),0)</f>
        <v>#REF!</v>
      </c>
      <c r="E38" s="7"/>
      <c r="I38" s="26"/>
    </row>
    <row r="39" spans="1:9" ht="13.5">
      <c r="A39" s="10" t="s">
        <v>295</v>
      </c>
      <c r="B39" s="10" t="s">
        <v>296</v>
      </c>
      <c r="C39" s="9"/>
      <c r="D39" s="21" t="e">
        <f>ROUNDUP((#REF!+C39),0)</f>
        <v>#REF!</v>
      </c>
      <c r="E39" s="7"/>
      <c r="I39" s="26"/>
    </row>
    <row r="40" spans="1:9" ht="13.5">
      <c r="A40" s="10" t="s">
        <v>10</v>
      </c>
      <c r="B40" s="10" t="s">
        <v>297</v>
      </c>
      <c r="C40" s="9">
        <v>20</v>
      </c>
      <c r="D40" s="21" t="e">
        <f>ROUNDUP((#REF!+C40),0)</f>
        <v>#REF!</v>
      </c>
      <c r="E40" s="7"/>
      <c r="I40" s="26"/>
    </row>
    <row r="41" spans="1:9" ht="13.5">
      <c r="A41" s="10" t="s">
        <v>298</v>
      </c>
      <c r="B41" s="10" t="s">
        <v>299</v>
      </c>
      <c r="C41" s="9">
        <v>30</v>
      </c>
      <c r="D41" s="21" t="e">
        <f>ROUNDUP((#REF!+C41),0)</f>
        <v>#REF!</v>
      </c>
      <c r="E41" s="7"/>
      <c r="I41" s="26"/>
    </row>
    <row r="42" spans="1:9" ht="13.5">
      <c r="A42" s="10" t="s">
        <v>300</v>
      </c>
      <c r="B42" s="10" t="s">
        <v>301</v>
      </c>
      <c r="C42" s="9">
        <v>19</v>
      </c>
      <c r="D42" s="21" t="e">
        <f>ROUNDUP((#REF!+C42),0)</f>
        <v>#REF!</v>
      </c>
      <c r="E42" s="7"/>
      <c r="I42" s="26"/>
    </row>
    <row r="43" spans="1:9" ht="13.5">
      <c r="A43" s="10" t="s">
        <v>302</v>
      </c>
      <c r="B43" s="10" t="s">
        <v>303</v>
      </c>
      <c r="C43" s="9">
        <v>8</v>
      </c>
      <c r="D43" s="21" t="e">
        <f>ROUNDUP((#REF!+C43),0)</f>
        <v>#REF!</v>
      </c>
      <c r="E43" s="7"/>
      <c r="I43" s="26"/>
    </row>
    <row r="44" spans="1:9" ht="13.5">
      <c r="A44" s="10" t="s">
        <v>304</v>
      </c>
      <c r="B44" s="10" t="s">
        <v>305</v>
      </c>
      <c r="C44" s="9">
        <v>22</v>
      </c>
      <c r="D44" s="21" t="e">
        <f>ROUNDUP((#REF!+C44),0)</f>
        <v>#REF!</v>
      </c>
      <c r="E44" s="7"/>
      <c r="I44" s="26"/>
    </row>
    <row r="45" spans="1:9" ht="13.5">
      <c r="A45" s="10" t="s">
        <v>306</v>
      </c>
      <c r="B45" s="10" t="s">
        <v>307</v>
      </c>
      <c r="C45" s="9">
        <v>18</v>
      </c>
      <c r="D45" s="21" t="e">
        <f>ROUNDUP((#REF!+C45),0)</f>
        <v>#REF!</v>
      </c>
      <c r="E45" s="7"/>
      <c r="I45" s="26"/>
    </row>
    <row r="46" spans="1:9" ht="13.5">
      <c r="A46" s="10" t="s">
        <v>308</v>
      </c>
      <c r="B46" s="10" t="s">
        <v>309</v>
      </c>
      <c r="C46" s="9">
        <v>4</v>
      </c>
      <c r="D46" s="21" t="e">
        <f>ROUNDUP((#REF!+C46),0)</f>
        <v>#REF!</v>
      </c>
      <c r="E46" s="7"/>
      <c r="I46" s="26"/>
    </row>
    <row r="47" spans="1:9" ht="13.5">
      <c r="A47" s="14" t="s">
        <v>310</v>
      </c>
      <c r="B47" s="10" t="s">
        <v>311</v>
      </c>
      <c r="C47" s="9">
        <v>27</v>
      </c>
      <c r="D47" s="21" t="e">
        <f>ROUNDUP((#REF!+C47),0)</f>
        <v>#REF!</v>
      </c>
      <c r="E47" s="7"/>
      <c r="I47" s="26"/>
    </row>
    <row r="48" spans="1:9" ht="13.5">
      <c r="A48" s="14" t="s">
        <v>312</v>
      </c>
      <c r="B48" s="10" t="s">
        <v>313</v>
      </c>
      <c r="C48" s="9">
        <v>6</v>
      </c>
      <c r="D48" s="21" t="e">
        <f>ROUNDUP((#REF!+C48),0)</f>
        <v>#REF!</v>
      </c>
      <c r="E48" s="7"/>
      <c r="I48" s="26"/>
    </row>
    <row r="49" spans="1:9" ht="13.5">
      <c r="A49" s="14" t="s">
        <v>314</v>
      </c>
      <c r="B49" s="10" t="s">
        <v>315</v>
      </c>
      <c r="C49" s="9">
        <v>9</v>
      </c>
      <c r="D49" s="21" t="e">
        <f>ROUNDUP((#REF!+C49),0)</f>
        <v>#REF!</v>
      </c>
      <c r="E49" s="7"/>
      <c r="I49" s="26"/>
    </row>
    <row r="50" spans="1:9" ht="13.5">
      <c r="A50" s="14" t="s">
        <v>316</v>
      </c>
      <c r="B50" s="10" t="s">
        <v>317</v>
      </c>
      <c r="C50" s="9">
        <v>21</v>
      </c>
      <c r="D50" s="21" t="e">
        <f>ROUNDUP((#REF!+C50),0)</f>
        <v>#REF!</v>
      </c>
      <c r="E50" s="7"/>
      <c r="I50" s="26"/>
    </row>
    <row r="51" spans="1:9" ht="13.5">
      <c r="A51" s="14" t="s">
        <v>11</v>
      </c>
      <c r="B51" s="10" t="s">
        <v>318</v>
      </c>
      <c r="C51" s="9">
        <v>28</v>
      </c>
      <c r="D51" s="21" t="e">
        <f>ROUNDUP((#REF!+C51),0)</f>
        <v>#REF!</v>
      </c>
      <c r="E51" s="7"/>
      <c r="I51" s="26"/>
    </row>
    <row r="52" spans="1:9" ht="13.5">
      <c r="A52" s="14" t="s">
        <v>319</v>
      </c>
      <c r="B52" s="10" t="s">
        <v>320</v>
      </c>
      <c r="C52" s="9">
        <v>34</v>
      </c>
      <c r="D52" s="21" t="e">
        <f>ROUNDUP((#REF!+C52),0)</f>
        <v>#REF!</v>
      </c>
      <c r="E52" s="7"/>
      <c r="I52" s="26"/>
    </row>
    <row r="53" spans="1:9" ht="13.5">
      <c r="A53" s="14" t="s">
        <v>321</v>
      </c>
      <c r="B53" s="10" t="s">
        <v>322</v>
      </c>
      <c r="C53" s="9">
        <v>28</v>
      </c>
      <c r="D53" s="21" t="e">
        <f>ROUNDUP((#REF!+C53),0)</f>
        <v>#REF!</v>
      </c>
      <c r="E53" s="7"/>
      <c r="I53" s="26"/>
    </row>
    <row r="54" spans="1:9" ht="13.5">
      <c r="A54" s="14" t="s">
        <v>323</v>
      </c>
      <c r="B54" s="10" t="s">
        <v>324</v>
      </c>
      <c r="C54" s="9"/>
      <c r="D54" s="21" t="e">
        <f>ROUNDUP((#REF!+C54),0)</f>
        <v>#REF!</v>
      </c>
      <c r="E54" s="7"/>
      <c r="I54" s="26"/>
    </row>
    <row r="55" spans="1:9" ht="13.5">
      <c r="A55" s="14" t="s">
        <v>325</v>
      </c>
      <c r="B55" s="10" t="s">
        <v>326</v>
      </c>
      <c r="C55" s="9">
        <v>26</v>
      </c>
      <c r="D55" s="21" t="e">
        <f>ROUNDUP((#REF!+C55),0)</f>
        <v>#REF!</v>
      </c>
      <c r="E55" s="7"/>
      <c r="I55" s="26"/>
    </row>
    <row r="56" spans="1:9" ht="13.5">
      <c r="A56" s="14" t="s">
        <v>327</v>
      </c>
      <c r="B56" s="14" t="s">
        <v>328</v>
      </c>
      <c r="C56" s="32">
        <v>18</v>
      </c>
      <c r="D56" s="21" t="e">
        <f>ROUNDUP((#REF!+C56),0)</f>
        <v>#REF!</v>
      </c>
      <c r="E56" s="7"/>
      <c r="I56" s="8"/>
    </row>
    <row r="57" spans="1:9" ht="13.5">
      <c r="A57" s="14" t="s">
        <v>329</v>
      </c>
      <c r="B57" s="14" t="s">
        <v>330</v>
      </c>
      <c r="C57" s="32">
        <v>30</v>
      </c>
      <c r="D57" s="21" t="e">
        <f>ROUNDUP((#REF!+C57),0)</f>
        <v>#REF!</v>
      </c>
      <c r="E57" s="7"/>
      <c r="I57" s="8"/>
    </row>
    <row r="58" spans="1:9" ht="13.5">
      <c r="A58" s="14" t="s">
        <v>331</v>
      </c>
      <c r="B58" s="14" t="s">
        <v>332</v>
      </c>
      <c r="C58" s="32">
        <v>6</v>
      </c>
      <c r="D58" s="21" t="e">
        <f>ROUNDUP((#REF!+C58),0)</f>
        <v>#REF!</v>
      </c>
      <c r="E58" s="7"/>
      <c r="I58" s="8"/>
    </row>
    <row r="59" spans="1:9" ht="13.5">
      <c r="A59" s="14" t="s">
        <v>12</v>
      </c>
      <c r="B59" s="14" t="s">
        <v>333</v>
      </c>
      <c r="C59" s="32">
        <v>39</v>
      </c>
      <c r="D59" s="21" t="e">
        <f>ROUNDUP((#REF!+C59),0)</f>
        <v>#REF!</v>
      </c>
      <c r="E59" s="7"/>
      <c r="I59" s="8"/>
    </row>
    <row r="60" spans="1:9" ht="13.5">
      <c r="A60" s="14" t="s">
        <v>334</v>
      </c>
      <c r="B60" s="14" t="s">
        <v>335</v>
      </c>
      <c r="C60" s="32">
        <v>12</v>
      </c>
      <c r="D60" s="21" t="e">
        <f>ROUNDUP((#REF!+C60),0)</f>
        <v>#REF!</v>
      </c>
      <c r="E60" s="7"/>
      <c r="I60" s="8"/>
    </row>
    <row r="61" spans="1:9" ht="13.5">
      <c r="A61" s="14" t="s">
        <v>336</v>
      </c>
      <c r="B61" s="14" t="s">
        <v>337</v>
      </c>
      <c r="C61" s="32">
        <v>32</v>
      </c>
      <c r="D61" s="21" t="e">
        <f>ROUNDUP((#REF!+C61),0)</f>
        <v>#REF!</v>
      </c>
      <c r="E61" s="7"/>
      <c r="I61" s="8"/>
    </row>
    <row r="62" spans="1:9" ht="13.5">
      <c r="A62" s="14" t="s">
        <v>338</v>
      </c>
      <c r="B62" s="14" t="s">
        <v>339</v>
      </c>
      <c r="C62" s="32">
        <v>18</v>
      </c>
      <c r="D62" s="21" t="e">
        <f>ROUNDUP((#REF!+C62),0)</f>
        <v>#REF!</v>
      </c>
      <c r="E62" s="7"/>
      <c r="I62" s="8"/>
    </row>
    <row r="63" spans="1:9" ht="13.5">
      <c r="A63" s="14" t="s">
        <v>340</v>
      </c>
      <c r="B63" s="14" t="s">
        <v>341</v>
      </c>
      <c r="C63" s="32">
        <v>12</v>
      </c>
      <c r="D63" s="21" t="e">
        <f>ROUNDUP((#REF!+C63),0)</f>
        <v>#REF!</v>
      </c>
      <c r="E63" s="7"/>
      <c r="I6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</cp:lastModifiedBy>
  <cp:lastPrinted>2010-06-18T06:57:16Z</cp:lastPrinted>
  <dcterms:created xsi:type="dcterms:W3CDTF">2009-06-16T13:08:24Z</dcterms:created>
  <dcterms:modified xsi:type="dcterms:W3CDTF">2012-10-10T08:49:09Z</dcterms:modified>
  <cp:category/>
  <cp:version/>
  <cp:contentType/>
  <cp:contentStatus/>
</cp:coreProperties>
</file>