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<sst xmlns="http://schemas.openxmlformats.org/spreadsheetml/2006/main" count="823" uniqueCount="317">
  <si>
    <t>PRVI</t>
  </si>
  <si>
    <t>DRUGI</t>
  </si>
  <si>
    <t>TREĆI</t>
  </si>
  <si>
    <t>MF</t>
  </si>
  <si>
    <t>+</t>
  </si>
  <si>
    <t>ST</t>
  </si>
  <si>
    <t>041524</t>
  </si>
  <si>
    <t>991095</t>
  </si>
  <si>
    <t>031384</t>
  </si>
  <si>
    <t>994616</t>
  </si>
  <si>
    <t>031318</t>
  </si>
  <si>
    <t>040587</t>
  </si>
  <si>
    <t>040851</t>
  </si>
  <si>
    <t>030189</t>
  </si>
  <si>
    <t xml:space="preserve">FINALNI </t>
  </si>
  <si>
    <t>POENI</t>
  </si>
  <si>
    <t>Br indeksa</t>
  </si>
  <si>
    <t>POPR</t>
  </si>
  <si>
    <t>Σ</t>
  </si>
  <si>
    <t xml:space="preserve"> </t>
  </si>
  <si>
    <t>061489</t>
  </si>
  <si>
    <t>061347</t>
  </si>
  <si>
    <t>061266</t>
  </si>
  <si>
    <t>061156</t>
  </si>
  <si>
    <t>061071</t>
  </si>
  <si>
    <t>061034</t>
  </si>
  <si>
    <t>060891</t>
  </si>
  <si>
    <t>060798</t>
  </si>
  <si>
    <t>060796</t>
  </si>
  <si>
    <t>060728</t>
  </si>
  <si>
    <t>060684</t>
  </si>
  <si>
    <t>060677</t>
  </si>
  <si>
    <t>060616</t>
  </si>
  <si>
    <t>060586</t>
  </si>
  <si>
    <t>060318</t>
  </si>
  <si>
    <t>060287</t>
  </si>
  <si>
    <t>060269</t>
  </si>
  <si>
    <t>060187</t>
  </si>
  <si>
    <t>060154</t>
  </si>
  <si>
    <t>060074</t>
  </si>
  <si>
    <t>060068</t>
  </si>
  <si>
    <t>060066</t>
  </si>
  <si>
    <t>051448</t>
  </si>
  <si>
    <t>051432</t>
  </si>
  <si>
    <t>051317</t>
  </si>
  <si>
    <t>051294</t>
  </si>
  <si>
    <t>051140</t>
  </si>
  <si>
    <t>050812</t>
  </si>
  <si>
    <t>041401</t>
  </si>
  <si>
    <t>041241</t>
  </si>
  <si>
    <t>041236</t>
  </si>
  <si>
    <t>041206</t>
  </si>
  <si>
    <t>041127</t>
  </si>
  <si>
    <t>041068</t>
  </si>
  <si>
    <t>041064</t>
  </si>
  <si>
    <t>041052</t>
  </si>
  <si>
    <t>040322</t>
  </si>
  <si>
    <t>040077</t>
  </si>
  <si>
    <t>031161</t>
  </si>
  <si>
    <t>031015</t>
  </si>
  <si>
    <t>030820</t>
  </si>
  <si>
    <t>030763</t>
  </si>
  <si>
    <t>030619</t>
  </si>
  <si>
    <t>020648</t>
  </si>
  <si>
    <t>061218</t>
  </si>
  <si>
    <t>050011</t>
  </si>
  <si>
    <t>041166</t>
  </si>
  <si>
    <t>020469</t>
  </si>
  <si>
    <t>061428</t>
  </si>
  <si>
    <t>031056</t>
  </si>
  <si>
    <t>060422</t>
  </si>
  <si>
    <t>050073</t>
  </si>
  <si>
    <t>041058</t>
  </si>
  <si>
    <t>061307</t>
  </si>
  <si>
    <t>061144</t>
  </si>
  <si>
    <t>060526</t>
  </si>
  <si>
    <t>020705</t>
  </si>
  <si>
    <t>060877</t>
  </si>
  <si>
    <t>060706</t>
  </si>
  <si>
    <t>060678</t>
  </si>
  <si>
    <t>060424</t>
  </si>
  <si>
    <t>060361</t>
  </si>
  <si>
    <t>050952</t>
  </si>
  <si>
    <t>050918</t>
  </si>
  <si>
    <t>050811</t>
  </si>
  <si>
    <t>050758</t>
  </si>
  <si>
    <t>050702</t>
  </si>
  <si>
    <t>050603</t>
  </si>
  <si>
    <t>050465</t>
  </si>
  <si>
    <t>050463</t>
  </si>
  <si>
    <t>050453</t>
  </si>
  <si>
    <t>050247</t>
  </si>
  <si>
    <t>050166</t>
  </si>
  <si>
    <t>050109</t>
  </si>
  <si>
    <t>050033</t>
  </si>
  <si>
    <t>050022</t>
  </si>
  <si>
    <t>040948</t>
  </si>
  <si>
    <t>040789</t>
  </si>
  <si>
    <t>040736</t>
  </si>
  <si>
    <t>040522</t>
  </si>
  <si>
    <t>040924</t>
  </si>
  <si>
    <t>040124</t>
  </si>
  <si>
    <t>040107</t>
  </si>
  <si>
    <t>040366</t>
  </si>
  <si>
    <t>060636</t>
  </si>
  <si>
    <t>050716</t>
  </si>
  <si>
    <t>040137</t>
  </si>
  <si>
    <t>040392</t>
  </si>
  <si>
    <t>040177</t>
  </si>
  <si>
    <t>060272</t>
  </si>
  <si>
    <t>050631</t>
  </si>
  <si>
    <t>060156</t>
  </si>
  <si>
    <t>900629</t>
  </si>
  <si>
    <t>060632</t>
  </si>
  <si>
    <t>061548</t>
  </si>
  <si>
    <t>061178</t>
  </si>
  <si>
    <t>060922</t>
  </si>
  <si>
    <t>061096</t>
  </si>
  <si>
    <t>061053</t>
  </si>
  <si>
    <t>060888</t>
  </si>
  <si>
    <t>060886</t>
  </si>
  <si>
    <t>060856</t>
  </si>
  <si>
    <t>060681</t>
  </si>
  <si>
    <t>060673</t>
  </si>
  <si>
    <t>060658</t>
  </si>
  <si>
    <t>060376</t>
  </si>
  <si>
    <t>060288</t>
  </si>
  <si>
    <t>060212</t>
  </si>
  <si>
    <t>060196</t>
  </si>
  <si>
    <t>060137</t>
  </si>
  <si>
    <t>060109</t>
  </si>
  <si>
    <t>060106</t>
  </si>
  <si>
    <t>050491</t>
  </si>
  <si>
    <t>050427</t>
  </si>
  <si>
    <t>050216</t>
  </si>
  <si>
    <t>051402</t>
  </si>
  <si>
    <t>051308</t>
  </si>
  <si>
    <t>051122</t>
  </si>
  <si>
    <t>051042</t>
  </si>
  <si>
    <t>051011</t>
  </si>
  <si>
    <t>050196</t>
  </si>
  <si>
    <t>041477</t>
  </si>
  <si>
    <t>031143</t>
  </si>
  <si>
    <t>020903</t>
  </si>
  <si>
    <t>011129</t>
  </si>
  <si>
    <t>060136</t>
  </si>
  <si>
    <t>060848</t>
  </si>
  <si>
    <t>050813</t>
  </si>
  <si>
    <t>050084</t>
  </si>
  <si>
    <t>010576</t>
  </si>
  <si>
    <t>981581</t>
  </si>
  <si>
    <t>960690</t>
  </si>
  <si>
    <t>060016</t>
  </si>
  <si>
    <t>051281</t>
  </si>
  <si>
    <t>061233</t>
  </si>
  <si>
    <t>060254</t>
  </si>
  <si>
    <t>061276</t>
  </si>
  <si>
    <t>030488</t>
  </si>
  <si>
    <t>061278</t>
  </si>
  <si>
    <t xml:space="preserve">Đorđević Aleksandra </t>
  </si>
  <si>
    <t xml:space="preserve">Radičević Milica </t>
  </si>
  <si>
    <t xml:space="preserve">Petrović Aleksandar </t>
  </si>
  <si>
    <t xml:space="preserve">Varvara  Đuran </t>
  </si>
  <si>
    <t xml:space="preserve">Đorđević Olivera </t>
  </si>
  <si>
    <t xml:space="preserve">Savković Ana </t>
  </si>
  <si>
    <t xml:space="preserve">Stojkovski  Dragana </t>
  </si>
  <si>
    <t xml:space="preserve">Nikolić Emilija </t>
  </si>
  <si>
    <t xml:space="preserve">Cvetić Miloš </t>
  </si>
  <si>
    <t xml:space="preserve">Milovanović Miloš </t>
  </si>
  <si>
    <t xml:space="preserve">Tanić  Anđela </t>
  </si>
  <si>
    <t xml:space="preserve">Marinković  Milica </t>
  </si>
  <si>
    <t xml:space="preserve">Mihailović Ljiljana </t>
  </si>
  <si>
    <t xml:space="preserve">Lazić  Marina </t>
  </si>
  <si>
    <t xml:space="preserve">Obradović  Ana </t>
  </si>
  <si>
    <t xml:space="preserve">Jevtić Jelena </t>
  </si>
  <si>
    <t xml:space="preserve">Dragović Ana </t>
  </si>
  <si>
    <t xml:space="preserve">Savić  Tanja </t>
  </si>
  <si>
    <t xml:space="preserve">Kapuran  Petar </t>
  </si>
  <si>
    <t xml:space="preserve">Baćović Tamara </t>
  </si>
  <si>
    <t xml:space="preserve">Prokić  Nevena </t>
  </si>
  <si>
    <t xml:space="preserve">Kuzmanović  Vladimir </t>
  </si>
  <si>
    <t xml:space="preserve">Jovanović  Katarina </t>
  </si>
  <si>
    <t xml:space="preserve">Živković  Jelena </t>
  </si>
  <si>
    <t xml:space="preserve">Bačić  Ivana </t>
  </si>
  <si>
    <t xml:space="preserve">Petrović Ana </t>
  </si>
  <si>
    <t xml:space="preserve">Matović Mirjana </t>
  </si>
  <si>
    <t xml:space="preserve">Mrvić Gordana </t>
  </si>
  <si>
    <t xml:space="preserve">Bogićević Sanja </t>
  </si>
  <si>
    <t xml:space="preserve">Vasić   Marija </t>
  </si>
  <si>
    <t xml:space="preserve">Ilić  Aleksandra </t>
  </si>
  <si>
    <t xml:space="preserve">Ćeranić Bojana </t>
  </si>
  <si>
    <t xml:space="preserve">Vozab Stefan </t>
  </si>
  <si>
    <t xml:space="preserve">Jovanović Nemanja </t>
  </si>
  <si>
    <t xml:space="preserve">Sušić Milica </t>
  </si>
  <si>
    <t xml:space="preserve">Mijatović Marija </t>
  </si>
  <si>
    <t xml:space="preserve">Đurić Dejan </t>
  </si>
  <si>
    <t xml:space="preserve">Vezmar Miroljub </t>
  </si>
  <si>
    <t xml:space="preserve">Gordić Tijana </t>
  </si>
  <si>
    <t xml:space="preserve">Radenković Marko </t>
  </si>
  <si>
    <t xml:space="preserve">Gačić  Nenad </t>
  </si>
  <si>
    <t xml:space="preserve">Mitrović Bojana </t>
  </si>
  <si>
    <t xml:space="preserve">Rvorić Branka </t>
  </si>
  <si>
    <t xml:space="preserve">Topalović  Tamara </t>
  </si>
  <si>
    <t xml:space="preserve">Jeremić Aleksandra </t>
  </si>
  <si>
    <t xml:space="preserve">Racić Jelena </t>
  </si>
  <si>
    <t xml:space="preserve">Mladenović Aleksandra </t>
  </si>
  <si>
    <t xml:space="preserve">Vasić Biljana </t>
  </si>
  <si>
    <t xml:space="preserve">Savatović Dušan </t>
  </si>
  <si>
    <t xml:space="preserve">Bojković Jovana </t>
  </si>
  <si>
    <t xml:space="preserve">Bucalo Nenad </t>
  </si>
  <si>
    <t xml:space="preserve">Savatović Jovan </t>
  </si>
  <si>
    <t xml:space="preserve">Despotović  Nataša </t>
  </si>
  <si>
    <t xml:space="preserve">Jovanović Marija </t>
  </si>
  <si>
    <t xml:space="preserve">Tejović Ivana </t>
  </si>
  <si>
    <t xml:space="preserve">Vidojević Vladanka </t>
  </si>
  <si>
    <t xml:space="preserve">Vukajlović  Jelena </t>
  </si>
  <si>
    <t xml:space="preserve">Jokić Tatjana </t>
  </si>
  <si>
    <t xml:space="preserve">Srećković Marina </t>
  </si>
  <si>
    <t xml:space="preserve">Radojković Ivana </t>
  </si>
  <si>
    <t xml:space="preserve">Stojanović Nataša </t>
  </si>
  <si>
    <t xml:space="preserve">Pavlović Tijana </t>
  </si>
  <si>
    <t xml:space="preserve">Jelić Ivan </t>
  </si>
  <si>
    <t xml:space="preserve">Ćećez Miroslav </t>
  </si>
  <si>
    <t xml:space="preserve">Vukomanović Snežana </t>
  </si>
  <si>
    <t xml:space="preserve">Novović Bojana </t>
  </si>
  <si>
    <t xml:space="preserve">Ivanović Jovana </t>
  </si>
  <si>
    <t xml:space="preserve">Gazdić Dragana </t>
  </si>
  <si>
    <t xml:space="preserve">Rančić Gordana </t>
  </si>
  <si>
    <t xml:space="preserve">Marković Elena </t>
  </si>
  <si>
    <t xml:space="preserve">Nedeljković Bojana </t>
  </si>
  <si>
    <t xml:space="preserve">Petrović Jovana </t>
  </si>
  <si>
    <t xml:space="preserve">Vasić Slobodan </t>
  </si>
  <si>
    <t xml:space="preserve">Propadović Marina </t>
  </si>
  <si>
    <t xml:space="preserve">Janić Marijana </t>
  </si>
  <si>
    <t xml:space="preserve">Veljić Ivana </t>
  </si>
  <si>
    <t xml:space="preserve">Jović Katarina </t>
  </si>
  <si>
    <t xml:space="preserve">Jovanović Nenad </t>
  </si>
  <si>
    <t xml:space="preserve">Matović Ivana </t>
  </si>
  <si>
    <t xml:space="preserve">Vitasović Mirjana </t>
  </si>
  <si>
    <t xml:space="preserve">Tarabić Ana </t>
  </si>
  <si>
    <t xml:space="preserve">Alaica Ana </t>
  </si>
  <si>
    <t xml:space="preserve">Tešić Valentina </t>
  </si>
  <si>
    <t xml:space="preserve">Milanović Jelena </t>
  </si>
  <si>
    <t xml:space="preserve">Dušanić Silvija </t>
  </si>
  <si>
    <t xml:space="preserve">Milanović Ines </t>
  </si>
  <si>
    <t xml:space="preserve">Kovačević Nataša </t>
  </si>
  <si>
    <t xml:space="preserve">Tešić Jasmina </t>
  </si>
  <si>
    <t xml:space="preserve">Šedivi Sandra </t>
  </si>
  <si>
    <t xml:space="preserve">Vukadinović Marija </t>
  </si>
  <si>
    <t xml:space="preserve">Gujaničić Nataša </t>
  </si>
  <si>
    <t xml:space="preserve">Mihajlović Mina </t>
  </si>
  <si>
    <t xml:space="preserve">Kostić Anđelija </t>
  </si>
  <si>
    <t xml:space="preserve">Vojisavljević Maja </t>
  </si>
  <si>
    <t xml:space="preserve">Jelić Anja </t>
  </si>
  <si>
    <t xml:space="preserve">Odorović Lav </t>
  </si>
  <si>
    <t xml:space="preserve">Nešić Nevena </t>
  </si>
  <si>
    <t xml:space="preserve">Pavlović Biljana </t>
  </si>
  <si>
    <t xml:space="preserve">Plavšić Bojana </t>
  </si>
  <si>
    <t xml:space="preserve">Hristov Branislava </t>
  </si>
  <si>
    <t xml:space="preserve">Matić Ružica </t>
  </si>
  <si>
    <t xml:space="preserve">Trmčić Stefan </t>
  </si>
  <si>
    <t xml:space="preserve">Vasović Ivana </t>
  </si>
  <si>
    <t xml:space="preserve">Budalić Jelena </t>
  </si>
  <si>
    <t xml:space="preserve">Marković Jelena </t>
  </si>
  <si>
    <t xml:space="preserve">Krunić Nevena </t>
  </si>
  <si>
    <t xml:space="preserve">Bižić Jelena </t>
  </si>
  <si>
    <t xml:space="preserve">Stojadinović Ivanka </t>
  </si>
  <si>
    <t xml:space="preserve">Marković Ivana </t>
  </si>
  <si>
    <t xml:space="preserve">Plećić Ana </t>
  </si>
  <si>
    <t xml:space="preserve">Jakovljević Sonja </t>
  </si>
  <si>
    <t xml:space="preserve">Vujackov Sanja </t>
  </si>
  <si>
    <t xml:space="preserve">Ibraimović Edi </t>
  </si>
  <si>
    <t xml:space="preserve">Čolić Lazar </t>
  </si>
  <si>
    <t xml:space="preserve">Pejić Marko </t>
  </si>
  <si>
    <t xml:space="preserve">Savić Una </t>
  </si>
  <si>
    <t xml:space="preserve">Petrović Višnja </t>
  </si>
  <si>
    <t xml:space="preserve">Mitić Dušan </t>
  </si>
  <si>
    <t xml:space="preserve">Anić Aleksandra </t>
  </si>
  <si>
    <t xml:space="preserve">Radivojević Milica </t>
  </si>
  <si>
    <t xml:space="preserve">Berić Marija </t>
  </si>
  <si>
    <t xml:space="preserve">Mišljenović Renata </t>
  </si>
  <si>
    <t xml:space="preserve">Stević  Milena </t>
  </si>
  <si>
    <t xml:space="preserve">Pejčić  Mila </t>
  </si>
  <si>
    <t xml:space="preserve">Mitrović Mirjam </t>
  </si>
  <si>
    <t xml:space="preserve">Đorđević Anđelka </t>
  </si>
  <si>
    <t xml:space="preserve">Filipović  Dunja </t>
  </si>
  <si>
    <t xml:space="preserve">Kovačević Vladimir </t>
  </si>
  <si>
    <t xml:space="preserve">Popara Goran </t>
  </si>
  <si>
    <t xml:space="preserve">Dekić Marko </t>
  </si>
  <si>
    <t xml:space="preserve">Radelić Rujana </t>
  </si>
  <si>
    <t xml:space="preserve">Jerinić Brigita </t>
  </si>
  <si>
    <t xml:space="preserve">Nedić Marko </t>
  </si>
  <si>
    <t xml:space="preserve">Reljić Danijela </t>
  </si>
  <si>
    <t xml:space="preserve">Stevanović Miloš </t>
  </si>
  <si>
    <t xml:space="preserve">Subotić Milenko </t>
  </si>
  <si>
    <t xml:space="preserve">Milovanović  Valentina </t>
  </si>
  <si>
    <t xml:space="preserve">Lapčević Aleksandra </t>
  </si>
  <si>
    <t xml:space="preserve">Pantelić Marina </t>
  </si>
  <si>
    <t xml:space="preserve">Šepšinac Jelena </t>
  </si>
  <si>
    <t xml:space="preserve">Rajković Ivana </t>
  </si>
  <si>
    <t xml:space="preserve">Marković Milena </t>
  </si>
  <si>
    <t xml:space="preserve">Tešić Marija </t>
  </si>
  <si>
    <t xml:space="preserve">Močević Bojana </t>
  </si>
  <si>
    <t xml:space="preserve">Radosavljević Ljubiša </t>
  </si>
  <si>
    <t xml:space="preserve">Tijosavljević Marijana </t>
  </si>
  <si>
    <t xml:space="preserve">Radonić Jelena </t>
  </si>
  <si>
    <t xml:space="preserve">Vasić V Milena </t>
  </si>
  <si>
    <t>09.04</t>
  </si>
  <si>
    <t>Kovačević Danijela</t>
  </si>
  <si>
    <t>050081</t>
  </si>
  <si>
    <t>Prisustvo na časovima</t>
  </si>
  <si>
    <t>Test</t>
  </si>
  <si>
    <t>Pres. gam</t>
  </si>
  <si>
    <t>OSTALE AKTIVN.</t>
  </si>
  <si>
    <t>PREZIME I IME</t>
  </si>
  <si>
    <t>SMER</t>
  </si>
  <si>
    <t>KOLOKVIJUMI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</si>
</sst>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7">
    <font>
      <sz val="10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medium">
        <color indexed="18"/>
      </left>
      <right>
        <color indexed="63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double">
        <color indexed="18"/>
      </bottom>
    </border>
    <border>
      <left style="dotted">
        <color indexed="18"/>
      </left>
      <right style="dotted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dotted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double">
        <color indexed="18"/>
      </top>
      <bottom style="medium">
        <color indexed="18"/>
      </bottom>
    </border>
    <border>
      <left style="dashed">
        <color indexed="18"/>
      </left>
      <right style="dashed">
        <color indexed="18"/>
      </right>
      <top>
        <color indexed="63"/>
      </top>
      <bottom>
        <color indexed="63"/>
      </bottom>
    </border>
    <border>
      <left style="dashed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dashed">
        <color indexed="18"/>
      </left>
      <right style="dashed">
        <color indexed="18"/>
      </right>
      <top>
        <color indexed="63"/>
      </top>
      <bottom style="double">
        <color indexed="62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62"/>
      </bottom>
    </border>
    <border>
      <left style="mediumDashed">
        <color indexed="62"/>
      </left>
      <right style="medium">
        <color indexed="62"/>
      </right>
      <top>
        <color indexed="63"/>
      </top>
      <bottom style="double">
        <color indexed="62"/>
      </bottom>
    </border>
    <border>
      <left style="dotted">
        <color indexed="18"/>
      </left>
      <right style="mediumDashed">
        <color indexed="18"/>
      </right>
      <top>
        <color indexed="63"/>
      </top>
      <bottom>
        <color indexed="63"/>
      </bottom>
    </border>
    <border>
      <left style="dotted">
        <color indexed="18"/>
      </left>
      <right style="dotted">
        <color indexed="18"/>
      </right>
      <top>
        <color indexed="63"/>
      </top>
      <bottom>
        <color indexed="63"/>
      </bottom>
    </border>
    <border>
      <left style="dotted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 style="double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double">
        <color indexed="18"/>
      </bottom>
    </border>
    <border>
      <left style="dashed">
        <color indexed="18"/>
      </left>
      <right style="medium">
        <color indexed="18"/>
      </right>
      <top>
        <color indexed="63"/>
      </top>
      <bottom style="double">
        <color indexed="62"/>
      </bottom>
    </border>
    <border>
      <left style="medium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medium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3" fillId="7" borderId="24" xfId="0" applyFont="1" applyFill="1" applyBorder="1" applyAlignment="1">
      <alignment/>
    </xf>
    <xf numFmtId="49" fontId="1" fillId="6" borderId="9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/>
    </xf>
    <xf numFmtId="0" fontId="3" fillId="6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workbookViewId="0" topLeftCell="A1">
      <selection activeCell="Q23" sqref="Q23"/>
    </sheetView>
  </sheetViews>
  <sheetFormatPr defaultColWidth="9.140625" defaultRowHeight="12.75"/>
  <cols>
    <col min="1" max="1" width="10.57421875" style="0" bestFit="1" customWidth="1"/>
    <col min="2" max="2" width="29.00390625" style="0" customWidth="1"/>
    <col min="4" max="4" width="10.8515625" style="0" bestFit="1" customWidth="1"/>
    <col min="5" max="9" width="6.7109375" style="0" customWidth="1"/>
    <col min="17" max="17" width="10.421875" style="0" customWidth="1"/>
  </cols>
  <sheetData>
    <row r="1" spans="1:17" ht="17.25" customHeight="1" thickBot="1" thickTop="1">
      <c r="A1" s="42"/>
      <c r="B1" s="44"/>
      <c r="C1" s="44"/>
      <c r="D1" s="1" t="s">
        <v>14</v>
      </c>
      <c r="E1" s="56" t="s">
        <v>310</v>
      </c>
      <c r="F1" s="57"/>
      <c r="G1" s="57"/>
      <c r="H1" s="57"/>
      <c r="I1" s="58"/>
      <c r="J1" s="48"/>
      <c r="K1" s="59" t="s">
        <v>316</v>
      </c>
      <c r="L1" s="60"/>
      <c r="M1" s="60"/>
      <c r="N1" s="61"/>
      <c r="O1" s="46"/>
      <c r="P1" s="62" t="s">
        <v>313</v>
      </c>
      <c r="Q1" s="63"/>
    </row>
    <row r="2" spans="1:17" ht="16.5" customHeight="1" thickBot="1" thickTop="1">
      <c r="A2" s="43" t="s">
        <v>16</v>
      </c>
      <c r="B2" s="45" t="s">
        <v>314</v>
      </c>
      <c r="C2" s="15" t="s">
        <v>315</v>
      </c>
      <c r="D2" s="2" t="s">
        <v>15</v>
      </c>
      <c r="E2" s="16">
        <v>19.02</v>
      </c>
      <c r="F2" s="17">
        <v>25.03</v>
      </c>
      <c r="G2" s="47" t="s">
        <v>307</v>
      </c>
      <c r="H2" s="17">
        <v>16.04</v>
      </c>
      <c r="I2" s="18">
        <v>14.05</v>
      </c>
      <c r="J2" s="49" t="s">
        <v>18</v>
      </c>
      <c r="K2" s="19" t="s">
        <v>0</v>
      </c>
      <c r="L2" s="20" t="s">
        <v>1</v>
      </c>
      <c r="M2" s="20" t="s">
        <v>2</v>
      </c>
      <c r="N2" s="21" t="s">
        <v>17</v>
      </c>
      <c r="O2" s="22" t="s">
        <v>18</v>
      </c>
      <c r="P2" s="3" t="s">
        <v>311</v>
      </c>
      <c r="Q2" s="14" t="s">
        <v>312</v>
      </c>
    </row>
    <row r="3" spans="1:17" ht="13.5" thickTop="1">
      <c r="A3" s="4" t="s">
        <v>107</v>
      </c>
      <c r="B3" s="7" t="s">
        <v>240</v>
      </c>
      <c r="C3" s="8" t="s">
        <v>3</v>
      </c>
      <c r="D3" s="51">
        <f aca="true" t="shared" si="0" ref="D3:D33">J3+O3/10+P3+Q3</f>
        <v>12.6</v>
      </c>
      <c r="E3" s="9"/>
      <c r="F3" s="5"/>
      <c r="G3" s="26"/>
      <c r="I3" s="28"/>
      <c r="J3" s="52">
        <f aca="true" t="shared" si="1" ref="J3:J33">COUNTIF(E3:I3,"=+")*4</f>
        <v>0</v>
      </c>
      <c r="K3" s="9">
        <v>48</v>
      </c>
      <c r="L3" s="5">
        <v>55</v>
      </c>
      <c r="M3" s="36">
        <v>23</v>
      </c>
      <c r="O3" s="54">
        <f aca="true" t="shared" si="2" ref="O3:O33">+IF(SUM(K3:M3)&gt;=N3,SUM(K3:M3),N3)</f>
        <v>126</v>
      </c>
      <c r="P3" s="38"/>
      <c r="Q3" s="39"/>
    </row>
    <row r="4" spans="1:17" ht="12.75">
      <c r="A4" s="4" t="s">
        <v>128</v>
      </c>
      <c r="B4" s="7" t="s">
        <v>277</v>
      </c>
      <c r="C4" s="8" t="s">
        <v>5</v>
      </c>
      <c r="D4" s="51">
        <f t="shared" si="0"/>
        <v>41.2</v>
      </c>
      <c r="E4" s="9" t="s">
        <v>4</v>
      </c>
      <c r="F4" s="5" t="s">
        <v>4</v>
      </c>
      <c r="G4" s="25" t="s">
        <v>4</v>
      </c>
      <c r="H4" s="5" t="s">
        <v>4</v>
      </c>
      <c r="I4" s="27" t="s">
        <v>4</v>
      </c>
      <c r="J4" s="52">
        <f t="shared" si="1"/>
        <v>20</v>
      </c>
      <c r="K4" s="9">
        <v>78</v>
      </c>
      <c r="L4" s="5">
        <v>72</v>
      </c>
      <c r="M4" s="36">
        <v>62</v>
      </c>
      <c r="O4" s="54">
        <f t="shared" si="2"/>
        <v>212</v>
      </c>
      <c r="P4" s="38"/>
      <c r="Q4" s="39"/>
    </row>
    <row r="5" spans="1:17" ht="12.75">
      <c r="A5" s="4" t="s">
        <v>41</v>
      </c>
      <c r="B5" s="7" t="s">
        <v>183</v>
      </c>
      <c r="C5" s="8" t="s">
        <v>3</v>
      </c>
      <c r="D5" s="51">
        <f t="shared" si="0"/>
        <v>4</v>
      </c>
      <c r="E5" s="9" t="s">
        <v>4</v>
      </c>
      <c r="F5" s="5"/>
      <c r="G5" s="26"/>
      <c r="I5" s="28"/>
      <c r="J5" s="52">
        <f t="shared" si="1"/>
        <v>4</v>
      </c>
      <c r="K5" s="9"/>
      <c r="L5" s="5"/>
      <c r="M5" s="36"/>
      <c r="O5" s="54">
        <f t="shared" si="2"/>
        <v>0</v>
      </c>
      <c r="P5" s="38"/>
      <c r="Q5" s="39"/>
    </row>
    <row r="6" spans="1:17" ht="12.75">
      <c r="A6" s="4" t="s">
        <v>36</v>
      </c>
      <c r="B6" s="7" t="s">
        <v>178</v>
      </c>
      <c r="C6" s="8" t="s">
        <v>3</v>
      </c>
      <c r="D6" s="51">
        <f t="shared" si="0"/>
        <v>13.7</v>
      </c>
      <c r="E6" s="9" t="s">
        <v>4</v>
      </c>
      <c r="F6" s="5"/>
      <c r="G6" s="26"/>
      <c r="I6" s="27" t="s">
        <v>4</v>
      </c>
      <c r="J6" s="52">
        <f t="shared" si="1"/>
        <v>8</v>
      </c>
      <c r="K6" s="9">
        <v>24</v>
      </c>
      <c r="L6" s="5">
        <v>33</v>
      </c>
      <c r="M6" s="36"/>
      <c r="O6" s="54">
        <f t="shared" si="2"/>
        <v>57</v>
      </c>
      <c r="P6" s="38"/>
      <c r="Q6" s="39"/>
    </row>
    <row r="7" spans="1:17" ht="12.75">
      <c r="A7" s="4" t="s">
        <v>130</v>
      </c>
      <c r="B7" s="7" t="s">
        <v>279</v>
      </c>
      <c r="C7" s="8" t="s">
        <v>5</v>
      </c>
      <c r="D7" s="51">
        <f t="shared" si="0"/>
        <v>39.4</v>
      </c>
      <c r="E7" s="9"/>
      <c r="F7" s="5" t="s">
        <v>4</v>
      </c>
      <c r="G7" s="25" t="s">
        <v>4</v>
      </c>
      <c r="H7" s="5" t="s">
        <v>4</v>
      </c>
      <c r="I7" s="28"/>
      <c r="J7" s="52">
        <f t="shared" si="1"/>
        <v>12</v>
      </c>
      <c r="K7" s="9">
        <v>73</v>
      </c>
      <c r="L7" s="5">
        <v>95</v>
      </c>
      <c r="M7" s="36">
        <v>56</v>
      </c>
      <c r="O7" s="54">
        <f t="shared" si="2"/>
        <v>224</v>
      </c>
      <c r="P7" s="38"/>
      <c r="Q7" s="39">
        <v>5</v>
      </c>
    </row>
    <row r="8" spans="1:17" ht="12.75">
      <c r="A8" s="4" t="s">
        <v>116</v>
      </c>
      <c r="B8" s="7" t="s">
        <v>265</v>
      </c>
      <c r="C8" s="8" t="s">
        <v>5</v>
      </c>
      <c r="D8" s="51">
        <f t="shared" si="0"/>
        <v>33.1</v>
      </c>
      <c r="E8" s="9" t="s">
        <v>4</v>
      </c>
      <c r="F8" s="5"/>
      <c r="G8" s="25" t="s">
        <v>4</v>
      </c>
      <c r="H8" s="5" t="s">
        <v>4</v>
      </c>
      <c r="I8" s="28"/>
      <c r="J8" s="52">
        <f t="shared" si="1"/>
        <v>12</v>
      </c>
      <c r="K8" s="9">
        <v>56</v>
      </c>
      <c r="L8" s="5">
        <v>95</v>
      </c>
      <c r="M8" s="36">
        <v>60</v>
      </c>
      <c r="O8" s="54">
        <f t="shared" si="2"/>
        <v>211</v>
      </c>
      <c r="P8" s="38"/>
      <c r="Q8" s="39"/>
    </row>
    <row r="9" spans="1:17" ht="12.75">
      <c r="A9" s="4" t="s">
        <v>85</v>
      </c>
      <c r="B9" s="7" t="s">
        <v>187</v>
      </c>
      <c r="C9" s="8" t="s">
        <v>3</v>
      </c>
      <c r="D9" s="51">
        <f t="shared" si="0"/>
        <v>31.2</v>
      </c>
      <c r="E9" s="9" t="s">
        <v>4</v>
      </c>
      <c r="F9" s="5" t="s">
        <v>4</v>
      </c>
      <c r="G9" s="26"/>
      <c r="I9" s="28"/>
      <c r="J9" s="52">
        <f t="shared" si="1"/>
        <v>8</v>
      </c>
      <c r="K9" s="9">
        <v>79</v>
      </c>
      <c r="L9" s="5">
        <v>74</v>
      </c>
      <c r="M9" s="36">
        <v>79</v>
      </c>
      <c r="O9" s="54">
        <f t="shared" si="2"/>
        <v>232</v>
      </c>
      <c r="P9" s="38"/>
      <c r="Q9" s="39"/>
    </row>
    <row r="10" spans="1:17" ht="12.75">
      <c r="A10" s="4" t="s">
        <v>48</v>
      </c>
      <c r="B10" s="7" t="s">
        <v>208</v>
      </c>
      <c r="C10" s="8" t="s">
        <v>3</v>
      </c>
      <c r="D10" s="51">
        <f t="shared" si="0"/>
        <v>26.9</v>
      </c>
      <c r="E10" s="9" t="s">
        <v>4</v>
      </c>
      <c r="F10" s="5" t="s">
        <v>4</v>
      </c>
      <c r="G10" s="26"/>
      <c r="H10" s="5" t="s">
        <v>4</v>
      </c>
      <c r="I10" s="28"/>
      <c r="J10" s="52">
        <f t="shared" si="1"/>
        <v>12</v>
      </c>
      <c r="K10" s="9">
        <v>62</v>
      </c>
      <c r="L10" s="5">
        <v>36</v>
      </c>
      <c r="M10" s="36">
        <v>51</v>
      </c>
      <c r="O10" s="54">
        <f t="shared" si="2"/>
        <v>149</v>
      </c>
      <c r="P10" s="38"/>
      <c r="Q10" s="39"/>
    </row>
    <row r="11" spans="1:17" ht="12.75">
      <c r="A11" s="4" t="s">
        <v>49</v>
      </c>
      <c r="B11" s="7" t="s">
        <v>209</v>
      </c>
      <c r="C11" s="8" t="s">
        <v>3</v>
      </c>
      <c r="D11" s="51">
        <f t="shared" si="0"/>
        <v>7</v>
      </c>
      <c r="E11" s="9" t="s">
        <v>4</v>
      </c>
      <c r="F11" s="5"/>
      <c r="G11" s="26"/>
      <c r="I11" s="28"/>
      <c r="J11" s="52">
        <f t="shared" si="1"/>
        <v>4</v>
      </c>
      <c r="K11" s="9"/>
      <c r="L11" s="5"/>
      <c r="M11" s="36"/>
      <c r="O11" s="54">
        <f t="shared" si="2"/>
        <v>0</v>
      </c>
      <c r="P11" s="38">
        <v>3</v>
      </c>
      <c r="Q11" s="39"/>
    </row>
    <row r="12" spans="1:17" ht="12.75">
      <c r="A12" s="4" t="s">
        <v>158</v>
      </c>
      <c r="B12" s="7" t="s">
        <v>262</v>
      </c>
      <c r="C12" s="7"/>
      <c r="D12" s="51">
        <f t="shared" si="0"/>
        <v>23.3</v>
      </c>
      <c r="E12" s="10"/>
      <c r="G12" s="25" t="s">
        <v>4</v>
      </c>
      <c r="H12" s="5" t="s">
        <v>4</v>
      </c>
      <c r="I12" s="28"/>
      <c r="J12" s="52">
        <f t="shared" si="1"/>
        <v>8</v>
      </c>
      <c r="K12" s="9">
        <v>54</v>
      </c>
      <c r="L12" s="5">
        <v>45</v>
      </c>
      <c r="M12" s="36">
        <v>24</v>
      </c>
      <c r="O12" s="54">
        <f t="shared" si="2"/>
        <v>123</v>
      </c>
      <c r="P12" s="38">
        <v>3</v>
      </c>
      <c r="Q12" s="39"/>
    </row>
    <row r="13" spans="1:17" ht="12.75">
      <c r="A13" s="4" t="s">
        <v>59</v>
      </c>
      <c r="B13" s="7" t="s">
        <v>222</v>
      </c>
      <c r="C13" s="8" t="s">
        <v>3</v>
      </c>
      <c r="D13" s="51">
        <f t="shared" si="0"/>
        <v>4</v>
      </c>
      <c r="E13" s="9" t="s">
        <v>4</v>
      </c>
      <c r="F13" s="5"/>
      <c r="G13" s="26"/>
      <c r="I13" s="28"/>
      <c r="J13" s="52">
        <f t="shared" si="1"/>
        <v>4</v>
      </c>
      <c r="K13" s="9"/>
      <c r="L13" s="5"/>
      <c r="M13" s="36"/>
      <c r="O13" s="54">
        <f t="shared" si="2"/>
        <v>0</v>
      </c>
      <c r="P13" s="38"/>
      <c r="Q13" s="39"/>
    </row>
    <row r="14" spans="1:17" ht="12.75">
      <c r="A14" s="4" t="s">
        <v>88</v>
      </c>
      <c r="B14" s="7" t="s">
        <v>190</v>
      </c>
      <c r="C14" s="8" t="s">
        <v>3</v>
      </c>
      <c r="D14" s="51">
        <f t="shared" si="0"/>
        <v>4</v>
      </c>
      <c r="E14" s="9" t="s">
        <v>4</v>
      </c>
      <c r="F14" s="5"/>
      <c r="G14" s="26"/>
      <c r="I14" s="28"/>
      <c r="J14" s="52">
        <f t="shared" si="1"/>
        <v>4</v>
      </c>
      <c r="K14" s="9"/>
      <c r="L14" s="5"/>
      <c r="M14" s="36"/>
      <c r="O14" s="54">
        <f t="shared" si="2"/>
        <v>0</v>
      </c>
      <c r="P14" s="38"/>
      <c r="Q14" s="39"/>
    </row>
    <row r="15" spans="1:17" ht="12.75">
      <c r="A15" s="4" t="s">
        <v>123</v>
      </c>
      <c r="B15" s="7" t="s">
        <v>272</v>
      </c>
      <c r="C15" s="8" t="s">
        <v>5</v>
      </c>
      <c r="D15" s="51">
        <f t="shared" si="0"/>
        <v>41.5</v>
      </c>
      <c r="E15" s="9"/>
      <c r="F15" s="5" t="s">
        <v>4</v>
      </c>
      <c r="G15" s="25" t="s">
        <v>4</v>
      </c>
      <c r="H15" s="5" t="s">
        <v>4</v>
      </c>
      <c r="I15" s="27" t="s">
        <v>4</v>
      </c>
      <c r="J15" s="52">
        <f t="shared" si="1"/>
        <v>16</v>
      </c>
      <c r="K15" s="9">
        <v>93</v>
      </c>
      <c r="L15" s="5">
        <v>88</v>
      </c>
      <c r="M15" s="36">
        <v>74</v>
      </c>
      <c r="O15" s="54">
        <f t="shared" si="2"/>
        <v>255</v>
      </c>
      <c r="P15" s="38"/>
      <c r="Q15" s="39"/>
    </row>
    <row r="16" spans="1:17" ht="12.75">
      <c r="A16" s="4" t="s">
        <v>25</v>
      </c>
      <c r="B16" s="7" t="s">
        <v>167</v>
      </c>
      <c r="C16" s="8" t="s">
        <v>3</v>
      </c>
      <c r="D16" s="51">
        <f t="shared" si="0"/>
        <v>8</v>
      </c>
      <c r="E16" s="9" t="s">
        <v>4</v>
      </c>
      <c r="F16" s="5" t="s">
        <v>4</v>
      </c>
      <c r="G16" s="26"/>
      <c r="I16" s="28"/>
      <c r="J16" s="52">
        <f t="shared" si="1"/>
        <v>8</v>
      </c>
      <c r="K16" s="9"/>
      <c r="L16" s="5"/>
      <c r="M16" s="36"/>
      <c r="O16" s="54">
        <f t="shared" si="2"/>
        <v>0</v>
      </c>
      <c r="P16" s="38"/>
      <c r="Q16" s="39"/>
    </row>
    <row r="17" spans="1:17" ht="12.75">
      <c r="A17" s="4" t="s">
        <v>139</v>
      </c>
      <c r="B17" s="7" t="s">
        <v>288</v>
      </c>
      <c r="C17" s="8" t="s">
        <v>5</v>
      </c>
      <c r="D17" s="51">
        <f t="shared" si="0"/>
        <v>8</v>
      </c>
      <c r="E17" s="11" t="s">
        <v>4</v>
      </c>
      <c r="F17" s="5" t="s">
        <v>4</v>
      </c>
      <c r="G17" s="26"/>
      <c r="I17" s="28"/>
      <c r="J17" s="52">
        <f t="shared" si="1"/>
        <v>8</v>
      </c>
      <c r="K17" s="9"/>
      <c r="L17" s="5"/>
      <c r="M17" s="36"/>
      <c r="O17" s="54">
        <f t="shared" si="2"/>
        <v>0</v>
      </c>
      <c r="P17" s="38"/>
      <c r="Q17" s="39"/>
    </row>
    <row r="18" spans="1:17" ht="12.75">
      <c r="A18" s="4" t="s">
        <v>101</v>
      </c>
      <c r="B18" s="7" t="s">
        <v>211</v>
      </c>
      <c r="C18" s="8" t="s">
        <v>3</v>
      </c>
      <c r="D18" s="51">
        <f t="shared" si="0"/>
        <v>4</v>
      </c>
      <c r="E18" s="9" t="s">
        <v>4</v>
      </c>
      <c r="F18" s="5"/>
      <c r="G18" s="26"/>
      <c r="I18" s="28"/>
      <c r="J18" s="52">
        <f t="shared" si="1"/>
        <v>4</v>
      </c>
      <c r="K18" s="9"/>
      <c r="L18" s="5"/>
      <c r="M18" s="36"/>
      <c r="O18" s="54">
        <f t="shared" si="2"/>
        <v>0</v>
      </c>
      <c r="P18" s="38"/>
      <c r="Q18" s="39"/>
    </row>
    <row r="19" spans="1:17" ht="12.75">
      <c r="A19" s="4" t="s">
        <v>78</v>
      </c>
      <c r="B19" s="7" t="s">
        <v>159</v>
      </c>
      <c r="C19" s="8" t="s">
        <v>3</v>
      </c>
      <c r="D19" s="51">
        <f t="shared" si="0"/>
        <v>38.9</v>
      </c>
      <c r="E19" s="9" t="s">
        <v>4</v>
      </c>
      <c r="F19" s="5" t="s">
        <v>4</v>
      </c>
      <c r="G19" s="25"/>
      <c r="H19" s="5" t="s">
        <v>4</v>
      </c>
      <c r="I19" s="28"/>
      <c r="J19" s="52">
        <f t="shared" si="1"/>
        <v>12</v>
      </c>
      <c r="K19" s="9">
        <v>83</v>
      </c>
      <c r="L19" s="5">
        <v>100</v>
      </c>
      <c r="M19" s="36">
        <v>86</v>
      </c>
      <c r="O19" s="54">
        <f t="shared" si="2"/>
        <v>269</v>
      </c>
      <c r="P19" s="38"/>
      <c r="Q19" s="39"/>
    </row>
    <row r="20" spans="1:17" ht="12.75">
      <c r="A20" s="4" t="s">
        <v>135</v>
      </c>
      <c r="B20" s="7" t="s">
        <v>284</v>
      </c>
      <c r="C20" s="8" t="s">
        <v>5</v>
      </c>
      <c r="D20" s="51">
        <f t="shared" si="0"/>
        <v>4</v>
      </c>
      <c r="E20" s="11" t="s">
        <v>4</v>
      </c>
      <c r="F20" s="5"/>
      <c r="G20" s="26"/>
      <c r="I20" s="28"/>
      <c r="J20" s="52">
        <f t="shared" si="1"/>
        <v>4</v>
      </c>
      <c r="K20" s="11"/>
      <c r="L20" s="6"/>
      <c r="M20" s="36"/>
      <c r="O20" s="54">
        <f t="shared" si="2"/>
        <v>0</v>
      </c>
      <c r="P20" s="38"/>
      <c r="Q20" s="39"/>
    </row>
    <row r="21" spans="1:17" ht="12.75">
      <c r="A21" s="4" t="s">
        <v>20</v>
      </c>
      <c r="B21" s="7" t="s">
        <v>163</v>
      </c>
      <c r="C21" s="8" t="s">
        <v>3</v>
      </c>
      <c r="D21" s="51">
        <f t="shared" si="0"/>
        <v>43.9</v>
      </c>
      <c r="E21" s="9" t="s">
        <v>4</v>
      </c>
      <c r="F21" s="5" t="s">
        <v>4</v>
      </c>
      <c r="G21" s="25" t="s">
        <v>4</v>
      </c>
      <c r="H21" s="5" t="s">
        <v>4</v>
      </c>
      <c r="I21" s="27" t="s">
        <v>4</v>
      </c>
      <c r="J21" s="52">
        <f t="shared" si="1"/>
        <v>20</v>
      </c>
      <c r="K21" s="9">
        <v>76</v>
      </c>
      <c r="L21" s="5">
        <v>67</v>
      </c>
      <c r="M21" s="36">
        <v>66</v>
      </c>
      <c r="O21" s="54">
        <f t="shared" si="2"/>
        <v>209</v>
      </c>
      <c r="P21" s="38">
        <v>3</v>
      </c>
      <c r="Q21" s="39"/>
    </row>
    <row r="22" spans="1:17" ht="12.75">
      <c r="A22" s="4" t="s">
        <v>33</v>
      </c>
      <c r="B22" s="7" t="s">
        <v>175</v>
      </c>
      <c r="C22" s="8" t="s">
        <v>3</v>
      </c>
      <c r="D22" s="51">
        <f t="shared" si="0"/>
        <v>7</v>
      </c>
      <c r="E22" s="9" t="s">
        <v>4</v>
      </c>
      <c r="F22" s="5"/>
      <c r="G22" s="26"/>
      <c r="I22" s="28"/>
      <c r="J22" s="52">
        <f t="shared" si="1"/>
        <v>4</v>
      </c>
      <c r="K22" s="9"/>
      <c r="L22" s="5"/>
      <c r="M22" s="36"/>
      <c r="O22" s="54">
        <f t="shared" si="2"/>
        <v>0</v>
      </c>
      <c r="P22" s="38">
        <v>3</v>
      </c>
      <c r="Q22" s="39"/>
    </row>
    <row r="23" spans="1:17" ht="12.75">
      <c r="A23" s="4" t="s">
        <v>42</v>
      </c>
      <c r="B23" s="7" t="s">
        <v>195</v>
      </c>
      <c r="C23" s="8" t="s">
        <v>3</v>
      </c>
      <c r="D23" s="51">
        <f t="shared" si="0"/>
        <v>34</v>
      </c>
      <c r="E23" s="9" t="s">
        <v>4</v>
      </c>
      <c r="F23" s="5"/>
      <c r="G23" s="26"/>
      <c r="H23" s="5" t="s">
        <v>4</v>
      </c>
      <c r="I23" s="28"/>
      <c r="J23" s="52">
        <f t="shared" si="1"/>
        <v>8</v>
      </c>
      <c r="K23" s="9">
        <v>59</v>
      </c>
      <c r="L23" s="5">
        <v>59</v>
      </c>
      <c r="M23" s="36">
        <v>62</v>
      </c>
      <c r="O23" s="54">
        <f t="shared" si="2"/>
        <v>180</v>
      </c>
      <c r="P23" s="38">
        <v>3</v>
      </c>
      <c r="Q23" s="39">
        <v>5</v>
      </c>
    </row>
    <row r="24" spans="1:17" ht="12.75">
      <c r="A24" s="4" t="s">
        <v>108</v>
      </c>
      <c r="B24" s="7" t="s">
        <v>243</v>
      </c>
      <c r="C24" s="8" t="s">
        <v>3</v>
      </c>
      <c r="D24" s="51">
        <f t="shared" si="0"/>
        <v>22.2</v>
      </c>
      <c r="E24" s="9"/>
      <c r="F24" s="5"/>
      <c r="G24" s="25" t="s">
        <v>4</v>
      </c>
      <c r="I24" s="28"/>
      <c r="J24" s="52">
        <f t="shared" si="1"/>
        <v>4</v>
      </c>
      <c r="K24" s="9">
        <v>63</v>
      </c>
      <c r="L24" s="5">
        <v>55</v>
      </c>
      <c r="M24" s="36">
        <v>64</v>
      </c>
      <c r="O24" s="54">
        <f t="shared" si="2"/>
        <v>182</v>
      </c>
      <c r="P24" s="38"/>
      <c r="Q24" s="39"/>
    </row>
    <row r="25" spans="1:17" ht="12.75">
      <c r="A25" s="4" t="s">
        <v>136</v>
      </c>
      <c r="B25" s="7" t="s">
        <v>285</v>
      </c>
      <c r="C25" s="8" t="s">
        <v>5</v>
      </c>
      <c r="D25" s="51">
        <f t="shared" si="0"/>
        <v>37.6</v>
      </c>
      <c r="E25" s="9" t="s">
        <v>4</v>
      </c>
      <c r="F25" s="5" t="s">
        <v>4</v>
      </c>
      <c r="G25" s="25" t="s">
        <v>4</v>
      </c>
      <c r="H25" s="5" t="s">
        <v>4</v>
      </c>
      <c r="I25" s="28"/>
      <c r="J25" s="52">
        <f t="shared" si="1"/>
        <v>16</v>
      </c>
      <c r="K25" s="9">
        <v>88</v>
      </c>
      <c r="L25" s="5">
        <v>95</v>
      </c>
      <c r="M25" s="36">
        <v>33</v>
      </c>
      <c r="O25" s="54">
        <f t="shared" si="2"/>
        <v>216</v>
      </c>
      <c r="P25" s="38"/>
      <c r="Q25" s="39"/>
    </row>
    <row r="26" spans="1:17" ht="12.75">
      <c r="A26" s="4" t="s">
        <v>46</v>
      </c>
      <c r="B26" s="7" t="s">
        <v>199</v>
      </c>
      <c r="C26" s="8" t="s">
        <v>3</v>
      </c>
      <c r="D26" s="51">
        <f t="shared" si="0"/>
        <v>14.8</v>
      </c>
      <c r="E26" s="9" t="s">
        <v>4</v>
      </c>
      <c r="F26" s="5"/>
      <c r="G26" s="26"/>
      <c r="I26" s="28"/>
      <c r="J26" s="52">
        <f t="shared" si="1"/>
        <v>4</v>
      </c>
      <c r="K26" s="9">
        <v>40</v>
      </c>
      <c r="L26" s="5">
        <v>65</v>
      </c>
      <c r="M26" s="36">
        <v>3</v>
      </c>
      <c r="O26" s="54">
        <f t="shared" si="2"/>
        <v>108</v>
      </c>
      <c r="P26" s="38"/>
      <c r="Q26" s="39"/>
    </row>
    <row r="27" spans="1:17" ht="12.75">
      <c r="A27" s="4" t="s">
        <v>63</v>
      </c>
      <c r="B27" s="7" t="s">
        <v>226</v>
      </c>
      <c r="C27" s="8" t="s">
        <v>3</v>
      </c>
      <c r="D27" s="51">
        <f t="shared" si="0"/>
        <v>34.4</v>
      </c>
      <c r="E27" s="9" t="s">
        <v>4</v>
      </c>
      <c r="F27" s="5" t="s">
        <v>4</v>
      </c>
      <c r="G27" s="25" t="s">
        <v>4</v>
      </c>
      <c r="H27" s="5" t="s">
        <v>4</v>
      </c>
      <c r="I27" s="27" t="s">
        <v>4</v>
      </c>
      <c r="J27" s="52">
        <f t="shared" si="1"/>
        <v>20</v>
      </c>
      <c r="K27" s="9">
        <v>22</v>
      </c>
      <c r="L27" s="5">
        <v>85</v>
      </c>
      <c r="M27" s="36">
        <v>37</v>
      </c>
      <c r="O27" s="54">
        <f t="shared" si="2"/>
        <v>144</v>
      </c>
      <c r="P27" s="38"/>
      <c r="Q27" s="39"/>
    </row>
    <row r="28" spans="1:17" ht="12.75">
      <c r="A28" s="4" t="s">
        <v>44</v>
      </c>
      <c r="B28" s="7" t="s">
        <v>197</v>
      </c>
      <c r="C28" s="8" t="s">
        <v>3</v>
      </c>
      <c r="D28" s="51">
        <f t="shared" si="0"/>
        <v>4</v>
      </c>
      <c r="E28" s="9" t="s">
        <v>4</v>
      </c>
      <c r="F28" s="5"/>
      <c r="G28" s="26"/>
      <c r="I28" s="28"/>
      <c r="J28" s="52">
        <f t="shared" si="1"/>
        <v>4</v>
      </c>
      <c r="K28" s="9"/>
      <c r="L28" s="5"/>
      <c r="M28" s="36"/>
      <c r="O28" s="54">
        <f t="shared" si="2"/>
        <v>0</v>
      </c>
      <c r="P28" s="38"/>
      <c r="Q28" s="39"/>
    </row>
    <row r="29" spans="1:17" ht="12.75">
      <c r="A29" s="4" t="s">
        <v>110</v>
      </c>
      <c r="B29" s="7" t="s">
        <v>249</v>
      </c>
      <c r="C29" s="8" t="s">
        <v>3</v>
      </c>
      <c r="D29" s="51">
        <f t="shared" si="0"/>
        <v>19.5</v>
      </c>
      <c r="E29" s="10"/>
      <c r="F29" s="5" t="s">
        <v>4</v>
      </c>
      <c r="G29" s="26"/>
      <c r="I29" s="28"/>
      <c r="J29" s="52">
        <f t="shared" si="1"/>
        <v>4</v>
      </c>
      <c r="K29" s="9">
        <v>50</v>
      </c>
      <c r="L29" s="5">
        <v>79</v>
      </c>
      <c r="M29" s="36">
        <v>26</v>
      </c>
      <c r="O29" s="54">
        <f t="shared" si="2"/>
        <v>155</v>
      </c>
      <c r="P29" s="38"/>
      <c r="Q29" s="39"/>
    </row>
    <row r="30" spans="1:17" ht="12.75">
      <c r="A30" s="4" t="s">
        <v>154</v>
      </c>
      <c r="B30" s="7" t="s">
        <v>258</v>
      </c>
      <c r="C30" s="7"/>
      <c r="D30" s="51">
        <f t="shared" si="0"/>
        <v>16.5</v>
      </c>
      <c r="E30" s="10"/>
      <c r="F30" s="5" t="s">
        <v>4</v>
      </c>
      <c r="G30" s="25" t="s">
        <v>4</v>
      </c>
      <c r="H30" s="5" t="s">
        <v>4</v>
      </c>
      <c r="I30" s="28"/>
      <c r="J30" s="52">
        <f t="shared" si="1"/>
        <v>12</v>
      </c>
      <c r="K30" s="9">
        <v>45</v>
      </c>
      <c r="L30" s="5"/>
      <c r="M30" s="36"/>
      <c r="O30" s="54">
        <f t="shared" si="2"/>
        <v>45</v>
      </c>
      <c r="P30" s="38"/>
      <c r="Q30" s="39"/>
    </row>
    <row r="31" spans="1:17" ht="12.75">
      <c r="A31" s="4" t="s">
        <v>122</v>
      </c>
      <c r="B31" s="7" t="s">
        <v>271</v>
      </c>
      <c r="C31" s="8" t="s">
        <v>5</v>
      </c>
      <c r="D31" s="51">
        <f t="shared" si="0"/>
        <v>37.8</v>
      </c>
      <c r="E31" s="9"/>
      <c r="F31" s="5" t="s">
        <v>4</v>
      </c>
      <c r="G31" s="25" t="s">
        <v>4</v>
      </c>
      <c r="H31" s="5" t="s">
        <v>4</v>
      </c>
      <c r="I31" s="27" t="s">
        <v>4</v>
      </c>
      <c r="J31" s="52">
        <f t="shared" si="1"/>
        <v>16</v>
      </c>
      <c r="K31" s="9">
        <v>86</v>
      </c>
      <c r="L31" s="5">
        <v>93</v>
      </c>
      <c r="M31" s="36">
        <v>39</v>
      </c>
      <c r="O31" s="54">
        <f t="shared" si="2"/>
        <v>218</v>
      </c>
      <c r="P31" s="38"/>
      <c r="Q31" s="39"/>
    </row>
    <row r="32" spans="1:17" ht="12.75">
      <c r="A32" s="4" t="s">
        <v>87</v>
      </c>
      <c r="B32" s="7" t="s">
        <v>189</v>
      </c>
      <c r="C32" s="8" t="s">
        <v>3</v>
      </c>
      <c r="D32" s="51">
        <f t="shared" si="0"/>
        <v>36.7</v>
      </c>
      <c r="E32" s="9" t="s">
        <v>4</v>
      </c>
      <c r="F32" s="5" t="s">
        <v>4</v>
      </c>
      <c r="G32" s="25" t="s">
        <v>4</v>
      </c>
      <c r="H32" s="5" t="s">
        <v>4</v>
      </c>
      <c r="I32" s="28"/>
      <c r="J32" s="52">
        <f t="shared" si="1"/>
        <v>16</v>
      </c>
      <c r="K32" s="9">
        <v>79</v>
      </c>
      <c r="L32" s="5">
        <v>52</v>
      </c>
      <c r="M32" s="36">
        <v>26</v>
      </c>
      <c r="O32" s="54">
        <f t="shared" si="2"/>
        <v>157</v>
      </c>
      <c r="P32" s="38"/>
      <c r="Q32" s="39">
        <v>5</v>
      </c>
    </row>
    <row r="33" spans="1:17" ht="12.75">
      <c r="A33" s="4" t="s">
        <v>62</v>
      </c>
      <c r="B33" s="7" t="s">
        <v>225</v>
      </c>
      <c r="C33" s="8" t="s">
        <v>3</v>
      </c>
      <c r="D33" s="51">
        <f t="shared" si="0"/>
        <v>20.4</v>
      </c>
      <c r="E33" s="9" t="s">
        <v>4</v>
      </c>
      <c r="F33" s="5" t="s">
        <v>4</v>
      </c>
      <c r="G33" s="26"/>
      <c r="I33" s="28"/>
      <c r="J33" s="52">
        <f t="shared" si="1"/>
        <v>8</v>
      </c>
      <c r="K33" s="9">
        <v>43</v>
      </c>
      <c r="L33" s="5">
        <v>51</v>
      </c>
      <c r="M33" s="36"/>
      <c r="O33" s="54">
        <f t="shared" si="2"/>
        <v>94</v>
      </c>
      <c r="P33" s="38">
        <v>3</v>
      </c>
      <c r="Q33" s="39"/>
    </row>
    <row r="34" spans="1:17" ht="12.75">
      <c r="A34" s="4" t="s">
        <v>120</v>
      </c>
      <c r="B34" s="7" t="s">
        <v>269</v>
      </c>
      <c r="C34" s="8" t="s">
        <v>5</v>
      </c>
      <c r="D34" s="51">
        <f aca="true" t="shared" si="3" ref="D34:D65">J34+O34/10+P34+Q34</f>
        <v>45.7</v>
      </c>
      <c r="E34" s="9" t="s">
        <v>4</v>
      </c>
      <c r="F34" s="5" t="s">
        <v>4</v>
      </c>
      <c r="G34" s="25" t="s">
        <v>4</v>
      </c>
      <c r="H34" s="5" t="s">
        <v>4</v>
      </c>
      <c r="I34" s="27" t="s">
        <v>4</v>
      </c>
      <c r="J34" s="52">
        <f aca="true" t="shared" si="4" ref="J34:J65">COUNTIF(E34:I34,"=+")*4</f>
        <v>20</v>
      </c>
      <c r="K34" s="9">
        <v>86</v>
      </c>
      <c r="L34" s="5">
        <v>100</v>
      </c>
      <c r="M34" s="36">
        <v>41</v>
      </c>
      <c r="O34" s="54">
        <f aca="true" t="shared" si="5" ref="O34:O65">+IF(SUM(K34:M34)&gt;=N34,SUM(K34:M34),N34)</f>
        <v>227</v>
      </c>
      <c r="P34" s="38">
        <v>3</v>
      </c>
      <c r="Q34" s="39"/>
    </row>
    <row r="35" spans="1:17" ht="12.75">
      <c r="A35" s="4" t="s">
        <v>65</v>
      </c>
      <c r="B35" s="7" t="s">
        <v>233</v>
      </c>
      <c r="C35" s="8" t="s">
        <v>3</v>
      </c>
      <c r="D35" s="51">
        <f t="shared" si="3"/>
        <v>26</v>
      </c>
      <c r="E35" s="9"/>
      <c r="F35" s="5" t="s">
        <v>4</v>
      </c>
      <c r="G35" s="26"/>
      <c r="I35" s="28"/>
      <c r="J35" s="52">
        <f t="shared" si="4"/>
        <v>4</v>
      </c>
      <c r="K35" s="9">
        <v>53</v>
      </c>
      <c r="L35" s="5">
        <v>78</v>
      </c>
      <c r="M35" s="36">
        <v>59</v>
      </c>
      <c r="O35" s="54">
        <f t="shared" si="5"/>
        <v>190</v>
      </c>
      <c r="P35" s="38">
        <v>3</v>
      </c>
      <c r="Q35" s="39"/>
    </row>
    <row r="36" spans="1:17" ht="12.75">
      <c r="A36" s="4" t="s">
        <v>76</v>
      </c>
      <c r="B36" s="7" t="s">
        <v>253</v>
      </c>
      <c r="C36" s="8" t="s">
        <v>3</v>
      </c>
      <c r="D36" s="51">
        <f t="shared" si="3"/>
        <v>14.1</v>
      </c>
      <c r="E36" s="10"/>
      <c r="G36" s="26"/>
      <c r="I36" s="28"/>
      <c r="J36" s="52">
        <f t="shared" si="4"/>
        <v>0</v>
      </c>
      <c r="K36" s="9">
        <v>58</v>
      </c>
      <c r="L36" s="5">
        <v>33</v>
      </c>
      <c r="M36" s="36">
        <v>50</v>
      </c>
      <c r="O36" s="54">
        <f t="shared" si="5"/>
        <v>141</v>
      </c>
      <c r="P36" s="38"/>
      <c r="Q36" s="39"/>
    </row>
    <row r="37" spans="1:17" ht="12.75">
      <c r="A37" s="4" t="s">
        <v>58</v>
      </c>
      <c r="B37" s="7" t="s">
        <v>221</v>
      </c>
      <c r="C37" s="8" t="s">
        <v>3</v>
      </c>
      <c r="D37" s="51">
        <f t="shared" si="3"/>
        <v>28</v>
      </c>
      <c r="E37" s="9" t="s">
        <v>4</v>
      </c>
      <c r="F37" s="5" t="s">
        <v>4</v>
      </c>
      <c r="G37" s="25" t="s">
        <v>4</v>
      </c>
      <c r="I37" s="27" t="s">
        <v>4</v>
      </c>
      <c r="J37" s="52">
        <f t="shared" si="4"/>
        <v>16</v>
      </c>
      <c r="K37" s="9">
        <v>34</v>
      </c>
      <c r="L37" s="5">
        <v>36</v>
      </c>
      <c r="M37" s="36">
        <v>50</v>
      </c>
      <c r="O37" s="54">
        <f t="shared" si="5"/>
        <v>120</v>
      </c>
      <c r="P37" s="38"/>
      <c r="Q37" s="39"/>
    </row>
    <row r="38" spans="1:17" ht="12.75">
      <c r="A38" s="4" t="s">
        <v>95</v>
      </c>
      <c r="B38" s="7" t="s">
        <v>203</v>
      </c>
      <c r="C38" s="8" t="s">
        <v>3</v>
      </c>
      <c r="D38" s="51">
        <f t="shared" si="3"/>
        <v>8</v>
      </c>
      <c r="E38" s="9" t="s">
        <v>4</v>
      </c>
      <c r="F38" s="5" t="s">
        <v>4</v>
      </c>
      <c r="G38" s="26"/>
      <c r="I38" s="28"/>
      <c r="J38" s="52">
        <f t="shared" si="4"/>
        <v>8</v>
      </c>
      <c r="K38" s="9"/>
      <c r="L38" s="5"/>
      <c r="M38" s="36"/>
      <c r="O38" s="54">
        <f t="shared" si="5"/>
        <v>0</v>
      </c>
      <c r="P38" s="38"/>
      <c r="Q38" s="39"/>
    </row>
    <row r="39" spans="1:17" ht="12.75">
      <c r="A39" s="4" t="s">
        <v>141</v>
      </c>
      <c r="B39" s="7" t="s">
        <v>290</v>
      </c>
      <c r="C39" s="8" t="s">
        <v>5</v>
      </c>
      <c r="D39" s="51">
        <f t="shared" si="3"/>
        <v>18.6</v>
      </c>
      <c r="E39" s="11"/>
      <c r="F39" s="5" t="s">
        <v>4</v>
      </c>
      <c r="G39" s="26"/>
      <c r="I39" s="28"/>
      <c r="J39" s="52">
        <f t="shared" si="4"/>
        <v>4</v>
      </c>
      <c r="K39" s="9">
        <v>37</v>
      </c>
      <c r="L39" s="5">
        <v>76</v>
      </c>
      <c r="M39" s="36">
        <v>33</v>
      </c>
      <c r="O39" s="54">
        <f t="shared" si="5"/>
        <v>146</v>
      </c>
      <c r="P39" s="38"/>
      <c r="Q39" s="39"/>
    </row>
    <row r="40" spans="1:17" ht="12.75">
      <c r="A40" s="4" t="s">
        <v>32</v>
      </c>
      <c r="B40" s="7" t="s">
        <v>174</v>
      </c>
      <c r="C40" s="8" t="s">
        <v>3</v>
      </c>
      <c r="D40" s="51">
        <f t="shared" si="3"/>
        <v>31.2</v>
      </c>
      <c r="E40" s="9" t="s">
        <v>4</v>
      </c>
      <c r="F40" s="5"/>
      <c r="G40" s="25" t="s">
        <v>4</v>
      </c>
      <c r="I40" s="28"/>
      <c r="J40" s="52">
        <f t="shared" si="4"/>
        <v>8</v>
      </c>
      <c r="K40" s="9">
        <v>63</v>
      </c>
      <c r="L40" s="5">
        <v>90</v>
      </c>
      <c r="M40" s="36">
        <v>29</v>
      </c>
      <c r="O40" s="54">
        <f t="shared" si="5"/>
        <v>182</v>
      </c>
      <c r="P40" s="38"/>
      <c r="Q40" s="39">
        <v>5</v>
      </c>
    </row>
    <row r="41" spans="1:17" ht="12.75">
      <c r="A41" s="4" t="s">
        <v>53</v>
      </c>
      <c r="B41" s="7" t="s">
        <v>216</v>
      </c>
      <c r="C41" s="8" t="s">
        <v>3</v>
      </c>
      <c r="D41" s="51">
        <f t="shared" si="3"/>
        <v>34.8</v>
      </c>
      <c r="E41" s="9" t="s">
        <v>4</v>
      </c>
      <c r="F41" s="5"/>
      <c r="G41" s="25" t="s">
        <v>4</v>
      </c>
      <c r="H41" s="5" t="s">
        <v>4</v>
      </c>
      <c r="I41" s="27" t="s">
        <v>4</v>
      </c>
      <c r="J41" s="52">
        <f t="shared" si="4"/>
        <v>16</v>
      </c>
      <c r="K41" s="9">
        <v>29</v>
      </c>
      <c r="L41" s="5">
        <v>85</v>
      </c>
      <c r="M41" s="36">
        <v>44</v>
      </c>
      <c r="O41" s="54">
        <f t="shared" si="5"/>
        <v>158</v>
      </c>
      <c r="P41" s="38">
        <v>3</v>
      </c>
      <c r="Q41" s="39"/>
    </row>
    <row r="42" spans="1:17" ht="12.75">
      <c r="A42" s="4" t="s">
        <v>39</v>
      </c>
      <c r="B42" s="7" t="s">
        <v>181</v>
      </c>
      <c r="C42" s="8" t="s">
        <v>3</v>
      </c>
      <c r="D42" s="51">
        <f t="shared" si="3"/>
        <v>30.1</v>
      </c>
      <c r="E42" s="9" t="s">
        <v>4</v>
      </c>
      <c r="F42" s="5" t="s">
        <v>4</v>
      </c>
      <c r="G42" s="25" t="s">
        <v>4</v>
      </c>
      <c r="H42" s="5" t="s">
        <v>4</v>
      </c>
      <c r="I42" s="28"/>
      <c r="J42" s="52">
        <f t="shared" si="4"/>
        <v>16</v>
      </c>
      <c r="K42" s="9">
        <v>45</v>
      </c>
      <c r="L42" s="5">
        <v>42</v>
      </c>
      <c r="M42" s="36">
        <v>24</v>
      </c>
      <c r="O42" s="54">
        <f t="shared" si="5"/>
        <v>111</v>
      </c>
      <c r="P42" s="38">
        <v>3</v>
      </c>
      <c r="Q42" s="39"/>
    </row>
    <row r="43" spans="1:17" ht="12.75">
      <c r="A43" s="4" t="s">
        <v>50</v>
      </c>
      <c r="B43" s="7" t="s">
        <v>212</v>
      </c>
      <c r="C43" s="8" t="s">
        <v>3</v>
      </c>
      <c r="D43" s="51">
        <f t="shared" si="3"/>
        <v>16.4</v>
      </c>
      <c r="E43" s="9" t="s">
        <v>4</v>
      </c>
      <c r="F43" s="5"/>
      <c r="G43" s="26"/>
      <c r="I43" s="28"/>
      <c r="J43" s="52">
        <f t="shared" si="4"/>
        <v>4</v>
      </c>
      <c r="K43" s="9">
        <v>26</v>
      </c>
      <c r="L43" s="5">
        <v>49</v>
      </c>
      <c r="M43" s="36">
        <v>19</v>
      </c>
      <c r="O43" s="54">
        <f t="shared" si="5"/>
        <v>94</v>
      </c>
      <c r="P43" s="38">
        <v>3</v>
      </c>
      <c r="Q43" s="39"/>
    </row>
    <row r="44" spans="1:17" ht="12.75">
      <c r="A44" s="4" t="s">
        <v>90</v>
      </c>
      <c r="B44" s="7" t="s">
        <v>192</v>
      </c>
      <c r="C44" s="8" t="s">
        <v>3</v>
      </c>
      <c r="D44" s="51">
        <f t="shared" si="3"/>
        <v>8</v>
      </c>
      <c r="E44" s="9" t="s">
        <v>4</v>
      </c>
      <c r="F44" s="5" t="s">
        <v>4</v>
      </c>
      <c r="G44" s="26"/>
      <c r="I44" s="28"/>
      <c r="J44" s="52">
        <f t="shared" si="4"/>
        <v>8</v>
      </c>
      <c r="K44" s="9"/>
      <c r="L44" s="5"/>
      <c r="M44" s="36"/>
      <c r="O44" s="54">
        <f t="shared" si="5"/>
        <v>0</v>
      </c>
      <c r="P44" s="38"/>
      <c r="Q44" s="39"/>
    </row>
    <row r="45" spans="1:17" ht="12.75">
      <c r="A45" s="4" t="s">
        <v>66</v>
      </c>
      <c r="B45" s="7" t="s">
        <v>236</v>
      </c>
      <c r="C45" s="8" t="s">
        <v>3</v>
      </c>
      <c r="D45" s="51">
        <f t="shared" si="3"/>
        <v>3.1</v>
      </c>
      <c r="E45" s="9"/>
      <c r="F45" s="5"/>
      <c r="G45" s="26"/>
      <c r="I45" s="28"/>
      <c r="J45" s="52">
        <f t="shared" si="4"/>
        <v>0</v>
      </c>
      <c r="K45" s="9">
        <v>31</v>
      </c>
      <c r="L45" s="5"/>
      <c r="M45" s="36"/>
      <c r="O45" s="54">
        <f t="shared" si="5"/>
        <v>31</v>
      </c>
      <c r="P45" s="38"/>
      <c r="Q45" s="39"/>
    </row>
    <row r="46" spans="1:17" ht="12.75">
      <c r="A46" s="4" t="s">
        <v>13</v>
      </c>
      <c r="B46" s="7" t="s">
        <v>235</v>
      </c>
      <c r="C46" s="8" t="s">
        <v>3</v>
      </c>
      <c r="D46" s="51">
        <f t="shared" si="3"/>
        <v>13</v>
      </c>
      <c r="E46" s="9"/>
      <c r="F46" s="5"/>
      <c r="G46" s="26"/>
      <c r="I46" s="28"/>
      <c r="J46" s="52">
        <f t="shared" si="4"/>
        <v>0</v>
      </c>
      <c r="K46" s="9">
        <v>44</v>
      </c>
      <c r="L46" s="5">
        <v>86</v>
      </c>
      <c r="M46" s="36"/>
      <c r="O46" s="54">
        <f t="shared" si="5"/>
        <v>130</v>
      </c>
      <c r="P46" s="38"/>
      <c r="Q46" s="39"/>
    </row>
    <row r="47" spans="1:17" ht="12.75">
      <c r="A47" s="4" t="s">
        <v>35</v>
      </c>
      <c r="B47" s="7" t="s">
        <v>177</v>
      </c>
      <c r="C47" s="8" t="s">
        <v>3</v>
      </c>
      <c r="D47" s="51">
        <f t="shared" si="3"/>
        <v>35.1</v>
      </c>
      <c r="E47" s="9" t="s">
        <v>4</v>
      </c>
      <c r="F47" s="5"/>
      <c r="G47" s="25" t="s">
        <v>4</v>
      </c>
      <c r="H47" s="5" t="s">
        <v>4</v>
      </c>
      <c r="I47" s="28"/>
      <c r="J47" s="52">
        <f t="shared" si="4"/>
        <v>12</v>
      </c>
      <c r="K47" s="9">
        <v>69</v>
      </c>
      <c r="L47" s="5">
        <v>88</v>
      </c>
      <c r="M47" s="36">
        <v>74</v>
      </c>
      <c r="O47" s="54">
        <f t="shared" si="5"/>
        <v>231</v>
      </c>
      <c r="P47" s="38"/>
      <c r="Q47" s="39"/>
    </row>
    <row r="48" spans="1:17" ht="12.75">
      <c r="A48" s="4" t="s">
        <v>11</v>
      </c>
      <c r="B48" s="7" t="s">
        <v>251</v>
      </c>
      <c r="C48" s="8" t="s">
        <v>3</v>
      </c>
      <c r="D48" s="51">
        <f t="shared" si="3"/>
        <v>29.7</v>
      </c>
      <c r="E48" s="10"/>
      <c r="F48" s="5" t="s">
        <v>4</v>
      </c>
      <c r="G48" s="25" t="s">
        <v>4</v>
      </c>
      <c r="I48" s="28"/>
      <c r="J48" s="52">
        <f t="shared" si="4"/>
        <v>8</v>
      </c>
      <c r="K48" s="9">
        <v>74</v>
      </c>
      <c r="L48" s="5">
        <v>80</v>
      </c>
      <c r="M48" s="36">
        <v>33</v>
      </c>
      <c r="O48" s="54">
        <f t="shared" si="5"/>
        <v>187</v>
      </c>
      <c r="P48" s="38">
        <v>3</v>
      </c>
      <c r="Q48" s="39"/>
    </row>
    <row r="49" spans="1:17" ht="12.75">
      <c r="A49" s="4" t="s">
        <v>309</v>
      </c>
      <c r="B49" s="23" t="s">
        <v>308</v>
      </c>
      <c r="C49" s="24" t="s">
        <v>3</v>
      </c>
      <c r="D49" s="51">
        <f t="shared" si="3"/>
        <v>8</v>
      </c>
      <c r="E49" s="10"/>
      <c r="G49" s="25" t="s">
        <v>4</v>
      </c>
      <c r="H49" s="5" t="s">
        <v>4</v>
      </c>
      <c r="I49" s="28"/>
      <c r="J49" s="52">
        <f t="shared" si="4"/>
        <v>8</v>
      </c>
      <c r="K49" s="9"/>
      <c r="L49" s="5"/>
      <c r="M49" s="36"/>
      <c r="O49" s="54">
        <f t="shared" si="5"/>
        <v>0</v>
      </c>
      <c r="P49" s="38"/>
      <c r="Q49" s="39"/>
    </row>
    <row r="50" spans="1:17" ht="12.75">
      <c r="A50" s="4" t="s">
        <v>72</v>
      </c>
      <c r="B50" s="7" t="s">
        <v>245</v>
      </c>
      <c r="C50" s="8" t="s">
        <v>3</v>
      </c>
      <c r="D50" s="51">
        <f t="shared" si="3"/>
        <v>18.3</v>
      </c>
      <c r="E50" s="10"/>
      <c r="F50" s="5"/>
      <c r="G50" s="25" t="s">
        <v>4</v>
      </c>
      <c r="I50" s="28"/>
      <c r="J50" s="52">
        <f t="shared" si="4"/>
        <v>4</v>
      </c>
      <c r="K50" s="9">
        <v>30</v>
      </c>
      <c r="L50" s="5">
        <v>80</v>
      </c>
      <c r="M50" s="36">
        <v>33</v>
      </c>
      <c r="O50" s="54">
        <f t="shared" si="5"/>
        <v>143</v>
      </c>
      <c r="P50" s="38"/>
      <c r="Q50" s="39"/>
    </row>
    <row r="51" spans="1:17" ht="12.75">
      <c r="A51" s="4" t="s">
        <v>137</v>
      </c>
      <c r="B51" s="7" t="s">
        <v>286</v>
      </c>
      <c r="C51" s="8" t="s">
        <v>5</v>
      </c>
      <c r="D51" s="51">
        <f t="shared" si="3"/>
        <v>4</v>
      </c>
      <c r="E51" s="9" t="s">
        <v>4</v>
      </c>
      <c r="F51" s="5"/>
      <c r="G51" s="26"/>
      <c r="I51" s="28"/>
      <c r="J51" s="52">
        <f t="shared" si="4"/>
        <v>4</v>
      </c>
      <c r="K51" s="9"/>
      <c r="L51" s="5"/>
      <c r="M51" s="36"/>
      <c r="O51" s="54">
        <f t="shared" si="5"/>
        <v>0</v>
      </c>
      <c r="P51" s="38"/>
      <c r="Q51" s="39"/>
    </row>
    <row r="52" spans="1:17" ht="12.75">
      <c r="A52" s="4" t="s">
        <v>115</v>
      </c>
      <c r="B52" s="7" t="s">
        <v>264</v>
      </c>
      <c r="C52" s="8" t="s">
        <v>5</v>
      </c>
      <c r="D52" s="51">
        <f t="shared" si="3"/>
        <v>48.2</v>
      </c>
      <c r="E52" s="9" t="s">
        <v>4</v>
      </c>
      <c r="F52" s="5" t="s">
        <v>4</v>
      </c>
      <c r="G52" s="25" t="s">
        <v>4</v>
      </c>
      <c r="H52" s="5" t="s">
        <v>4</v>
      </c>
      <c r="I52" s="27" t="s">
        <v>4</v>
      </c>
      <c r="J52" s="52">
        <f t="shared" si="4"/>
        <v>20</v>
      </c>
      <c r="K52" s="9">
        <v>78</v>
      </c>
      <c r="L52" s="5">
        <v>100</v>
      </c>
      <c r="M52" s="36">
        <v>54</v>
      </c>
      <c r="O52" s="54">
        <f t="shared" si="5"/>
        <v>232</v>
      </c>
      <c r="P52" s="38"/>
      <c r="Q52" s="39">
        <v>5</v>
      </c>
    </row>
    <row r="53" spans="1:17" ht="12.75">
      <c r="A53" s="4" t="s">
        <v>38</v>
      </c>
      <c r="B53" s="7" t="s">
        <v>180</v>
      </c>
      <c r="C53" s="8" t="s">
        <v>3</v>
      </c>
      <c r="D53" s="51">
        <f t="shared" si="3"/>
        <v>26.1</v>
      </c>
      <c r="E53" s="9" t="s">
        <v>4</v>
      </c>
      <c r="F53" s="5" t="s">
        <v>4</v>
      </c>
      <c r="G53" s="26"/>
      <c r="H53" s="5" t="s">
        <v>4</v>
      </c>
      <c r="I53" s="28"/>
      <c r="J53" s="52">
        <f t="shared" si="4"/>
        <v>12</v>
      </c>
      <c r="K53" s="9">
        <v>57</v>
      </c>
      <c r="L53" s="5">
        <v>59</v>
      </c>
      <c r="M53" s="36">
        <v>25</v>
      </c>
      <c r="O53" s="54">
        <f t="shared" si="5"/>
        <v>141</v>
      </c>
      <c r="P53" s="38"/>
      <c r="Q53" s="39"/>
    </row>
    <row r="54" spans="1:17" ht="12.75">
      <c r="A54" s="4" t="s">
        <v>112</v>
      </c>
      <c r="B54" s="7" t="s">
        <v>296</v>
      </c>
      <c r="C54" s="8" t="s">
        <v>5</v>
      </c>
      <c r="D54" s="51">
        <f t="shared" si="3"/>
        <v>46</v>
      </c>
      <c r="E54" s="9" t="s">
        <v>4</v>
      </c>
      <c r="F54" s="5" t="s">
        <v>4</v>
      </c>
      <c r="G54" s="25" t="s">
        <v>4</v>
      </c>
      <c r="H54" s="5" t="s">
        <v>4</v>
      </c>
      <c r="I54" s="27" t="s">
        <v>4</v>
      </c>
      <c r="J54" s="52">
        <f t="shared" si="4"/>
        <v>20</v>
      </c>
      <c r="K54" s="9">
        <v>60</v>
      </c>
      <c r="L54" s="5">
        <v>85</v>
      </c>
      <c r="M54" s="36">
        <v>85</v>
      </c>
      <c r="O54" s="54">
        <f t="shared" si="5"/>
        <v>230</v>
      </c>
      <c r="P54" s="38">
        <v>3</v>
      </c>
      <c r="Q54" s="39"/>
    </row>
    <row r="55" spans="1:17" ht="12.75">
      <c r="A55" s="4" t="s">
        <v>30</v>
      </c>
      <c r="B55" s="7" t="s">
        <v>172</v>
      </c>
      <c r="C55" s="8" t="s">
        <v>3</v>
      </c>
      <c r="D55" s="51">
        <f t="shared" si="3"/>
        <v>34.2</v>
      </c>
      <c r="E55" s="9" t="s">
        <v>4</v>
      </c>
      <c r="F55" s="5" t="s">
        <v>4</v>
      </c>
      <c r="G55" s="25" t="s">
        <v>4</v>
      </c>
      <c r="H55" s="5" t="s">
        <v>4</v>
      </c>
      <c r="I55" s="27" t="s">
        <v>4</v>
      </c>
      <c r="J55" s="52">
        <f t="shared" si="4"/>
        <v>20</v>
      </c>
      <c r="K55" s="9">
        <v>34</v>
      </c>
      <c r="L55" s="5">
        <v>66</v>
      </c>
      <c r="M55" s="36">
        <v>42</v>
      </c>
      <c r="O55" s="54">
        <f t="shared" si="5"/>
        <v>142</v>
      </c>
      <c r="P55" s="38"/>
      <c r="Q55" s="39"/>
    </row>
    <row r="56" spans="1:17" ht="12.75">
      <c r="A56" s="4" t="s">
        <v>28</v>
      </c>
      <c r="B56" s="7" t="s">
        <v>170</v>
      </c>
      <c r="C56" s="8" t="s">
        <v>3</v>
      </c>
      <c r="D56" s="51">
        <f t="shared" si="3"/>
        <v>36.3</v>
      </c>
      <c r="E56" s="9" t="s">
        <v>4</v>
      </c>
      <c r="F56" s="5" t="s">
        <v>4</v>
      </c>
      <c r="G56" s="25" t="s">
        <v>4</v>
      </c>
      <c r="H56" s="5" t="s">
        <v>4</v>
      </c>
      <c r="I56" s="28"/>
      <c r="J56" s="52">
        <f t="shared" si="4"/>
        <v>16</v>
      </c>
      <c r="K56" s="9">
        <v>39</v>
      </c>
      <c r="L56" s="5">
        <v>68</v>
      </c>
      <c r="M56" s="36">
        <v>66</v>
      </c>
      <c r="O56" s="54">
        <f t="shared" si="5"/>
        <v>173</v>
      </c>
      <c r="P56" s="38">
        <v>3</v>
      </c>
      <c r="Q56" s="39"/>
    </row>
    <row r="57" spans="1:17" ht="12.75">
      <c r="A57" s="4" t="s">
        <v>7</v>
      </c>
      <c r="B57" s="7" t="s">
        <v>228</v>
      </c>
      <c r="C57" s="8" t="s">
        <v>3</v>
      </c>
      <c r="D57" s="51">
        <f t="shared" si="3"/>
        <v>46.6</v>
      </c>
      <c r="E57" s="9" t="s">
        <v>4</v>
      </c>
      <c r="F57" s="5" t="s">
        <v>4</v>
      </c>
      <c r="G57" s="25" t="s">
        <v>4</v>
      </c>
      <c r="H57" s="5" t="s">
        <v>4</v>
      </c>
      <c r="I57" s="27" t="s">
        <v>4</v>
      </c>
      <c r="J57" s="52">
        <f t="shared" si="4"/>
        <v>20</v>
      </c>
      <c r="K57" s="9">
        <v>90</v>
      </c>
      <c r="L57" s="5">
        <v>95</v>
      </c>
      <c r="M57" s="36">
        <v>81</v>
      </c>
      <c r="O57" s="54">
        <f t="shared" si="5"/>
        <v>266</v>
      </c>
      <c r="P57" s="38"/>
      <c r="Q57" s="39"/>
    </row>
    <row r="58" spans="1:17" ht="12.75">
      <c r="A58" s="4" t="s">
        <v>118</v>
      </c>
      <c r="B58" s="7" t="s">
        <v>267</v>
      </c>
      <c r="C58" s="8" t="s">
        <v>5</v>
      </c>
      <c r="D58" s="51">
        <f t="shared" si="3"/>
        <v>21.6</v>
      </c>
      <c r="E58" s="9"/>
      <c r="F58" s="5"/>
      <c r="G58" s="25" t="s">
        <v>4</v>
      </c>
      <c r="I58" s="28"/>
      <c r="J58" s="52">
        <f t="shared" si="4"/>
        <v>4</v>
      </c>
      <c r="K58" s="9">
        <v>32</v>
      </c>
      <c r="L58" s="5">
        <v>88</v>
      </c>
      <c r="M58" s="36">
        <v>56</v>
      </c>
      <c r="O58" s="54">
        <f t="shared" si="5"/>
        <v>176</v>
      </c>
      <c r="P58" s="38"/>
      <c r="Q58" s="39"/>
    </row>
    <row r="59" spans="1:17" ht="12.75">
      <c r="A59" s="4" t="s">
        <v>114</v>
      </c>
      <c r="B59" s="7" t="s">
        <v>263</v>
      </c>
      <c r="C59" s="8" t="s">
        <v>5</v>
      </c>
      <c r="D59" s="51">
        <f t="shared" si="3"/>
        <v>37.8</v>
      </c>
      <c r="E59" s="9" t="s">
        <v>4</v>
      </c>
      <c r="F59" s="5" t="s">
        <v>4</v>
      </c>
      <c r="G59" s="25" t="s">
        <v>4</v>
      </c>
      <c r="H59" s="5" t="s">
        <v>4</v>
      </c>
      <c r="I59" s="27" t="s">
        <v>4</v>
      </c>
      <c r="J59" s="52">
        <f t="shared" si="4"/>
        <v>20</v>
      </c>
      <c r="K59" s="9">
        <v>41</v>
      </c>
      <c r="L59" s="5">
        <v>83</v>
      </c>
      <c r="M59" s="36">
        <v>54</v>
      </c>
      <c r="O59" s="54">
        <f t="shared" si="5"/>
        <v>178</v>
      </c>
      <c r="P59" s="38"/>
      <c r="Q59" s="39"/>
    </row>
    <row r="60" spans="1:17" ht="12.75">
      <c r="A60" s="4" t="s">
        <v>146</v>
      </c>
      <c r="B60" s="7" t="s">
        <v>300</v>
      </c>
      <c r="C60" s="8" t="s">
        <v>5</v>
      </c>
      <c r="D60" s="51">
        <f t="shared" si="3"/>
        <v>18</v>
      </c>
      <c r="E60" s="10"/>
      <c r="F60" s="5"/>
      <c r="G60" s="26"/>
      <c r="I60" s="28"/>
      <c r="J60" s="52">
        <f t="shared" si="4"/>
        <v>0</v>
      </c>
      <c r="K60" s="9">
        <v>61</v>
      </c>
      <c r="L60" s="5">
        <v>79</v>
      </c>
      <c r="M60" s="36">
        <v>40</v>
      </c>
      <c r="O60" s="54">
        <f t="shared" si="5"/>
        <v>180</v>
      </c>
      <c r="P60" s="38"/>
      <c r="Q60" s="39"/>
    </row>
    <row r="61" spans="1:17" ht="12.75">
      <c r="A61" s="4" t="s">
        <v>155</v>
      </c>
      <c r="B61" s="7" t="s">
        <v>259</v>
      </c>
      <c r="C61" s="7"/>
      <c r="D61" s="51">
        <f t="shared" si="3"/>
        <v>26.1</v>
      </c>
      <c r="E61" s="10"/>
      <c r="F61" s="5" t="s">
        <v>4</v>
      </c>
      <c r="G61" s="25" t="s">
        <v>4</v>
      </c>
      <c r="H61" s="5" t="s">
        <v>4</v>
      </c>
      <c r="I61" s="28"/>
      <c r="J61" s="52">
        <f t="shared" si="4"/>
        <v>12</v>
      </c>
      <c r="K61" s="9">
        <v>64</v>
      </c>
      <c r="L61" s="5">
        <v>49</v>
      </c>
      <c r="M61" s="36">
        <v>28</v>
      </c>
      <c r="O61" s="54">
        <f t="shared" si="5"/>
        <v>141</v>
      </c>
      <c r="P61" s="38"/>
      <c r="Q61" s="39"/>
    </row>
    <row r="62" spans="1:17" ht="12.75">
      <c r="A62" s="4" t="s">
        <v>67</v>
      </c>
      <c r="B62" s="7" t="s">
        <v>237</v>
      </c>
      <c r="C62" s="8" t="s">
        <v>3</v>
      </c>
      <c r="D62" s="51">
        <f t="shared" si="3"/>
        <v>7.9</v>
      </c>
      <c r="E62" s="9"/>
      <c r="F62" s="5"/>
      <c r="G62" s="26"/>
      <c r="I62" s="28"/>
      <c r="J62" s="52">
        <f t="shared" si="4"/>
        <v>0</v>
      </c>
      <c r="K62" s="9">
        <v>35</v>
      </c>
      <c r="L62" s="5">
        <v>44</v>
      </c>
      <c r="M62" s="36"/>
      <c r="O62" s="54">
        <f t="shared" si="5"/>
        <v>79</v>
      </c>
      <c r="P62" s="38"/>
      <c r="Q62" s="39"/>
    </row>
    <row r="63" spans="1:17" ht="12.75">
      <c r="A63" s="4" t="s">
        <v>83</v>
      </c>
      <c r="B63" s="7" t="s">
        <v>185</v>
      </c>
      <c r="C63" s="8" t="s">
        <v>3</v>
      </c>
      <c r="D63" s="51">
        <f t="shared" si="3"/>
        <v>8</v>
      </c>
      <c r="E63" s="9" t="s">
        <v>4</v>
      </c>
      <c r="F63" s="5" t="s">
        <v>4</v>
      </c>
      <c r="G63" s="26"/>
      <c r="I63" s="28"/>
      <c r="J63" s="52">
        <f t="shared" si="4"/>
        <v>8</v>
      </c>
      <c r="K63" s="9"/>
      <c r="L63" s="5"/>
      <c r="M63" s="36"/>
      <c r="O63" s="54">
        <f t="shared" si="5"/>
        <v>0</v>
      </c>
      <c r="P63" s="38"/>
      <c r="Q63" s="39"/>
    </row>
    <row r="64" spans="1:17" ht="12.75">
      <c r="A64" s="4" t="s">
        <v>29</v>
      </c>
      <c r="B64" s="7" t="s">
        <v>171</v>
      </c>
      <c r="C64" s="8" t="s">
        <v>3</v>
      </c>
      <c r="D64" s="51">
        <f t="shared" si="3"/>
        <v>27.9</v>
      </c>
      <c r="E64" s="9" t="s">
        <v>4</v>
      </c>
      <c r="F64" s="5" t="s">
        <v>4</v>
      </c>
      <c r="G64" s="25" t="s">
        <v>4</v>
      </c>
      <c r="I64" s="28"/>
      <c r="J64" s="52">
        <f t="shared" si="4"/>
        <v>12</v>
      </c>
      <c r="K64" s="9">
        <v>74</v>
      </c>
      <c r="L64" s="5">
        <v>57</v>
      </c>
      <c r="M64" s="36">
        <v>28</v>
      </c>
      <c r="O64" s="54">
        <f t="shared" si="5"/>
        <v>159</v>
      </c>
      <c r="P64" s="38"/>
      <c r="Q64" s="39"/>
    </row>
    <row r="65" spans="1:17" ht="12.75">
      <c r="A65" s="4" t="s">
        <v>111</v>
      </c>
      <c r="B65" s="7" t="s">
        <v>250</v>
      </c>
      <c r="C65" s="8" t="s">
        <v>3</v>
      </c>
      <c r="D65" s="51">
        <f t="shared" si="3"/>
        <v>31.2</v>
      </c>
      <c r="E65" s="10"/>
      <c r="F65" s="5" t="s">
        <v>4</v>
      </c>
      <c r="G65" s="25" t="s">
        <v>4</v>
      </c>
      <c r="H65" s="5" t="s">
        <v>4</v>
      </c>
      <c r="I65" s="27" t="s">
        <v>4</v>
      </c>
      <c r="J65" s="52">
        <f t="shared" si="4"/>
        <v>16</v>
      </c>
      <c r="K65" s="9">
        <v>40</v>
      </c>
      <c r="L65" s="5">
        <v>68</v>
      </c>
      <c r="M65" s="36">
        <v>44</v>
      </c>
      <c r="O65" s="54">
        <f t="shared" si="5"/>
        <v>152</v>
      </c>
      <c r="P65" s="38"/>
      <c r="Q65" s="39"/>
    </row>
    <row r="66" spans="1:17" ht="12.75">
      <c r="A66" s="4" t="s">
        <v>92</v>
      </c>
      <c r="B66" s="7" t="s">
        <v>194</v>
      </c>
      <c r="C66" s="8" t="s">
        <v>3</v>
      </c>
      <c r="D66" s="51">
        <f aca="true" t="shared" si="6" ref="D66:D97">J66+O66/10+P66+Q66</f>
        <v>32.1</v>
      </c>
      <c r="E66" s="9" t="s">
        <v>4</v>
      </c>
      <c r="F66" s="5" t="s">
        <v>4</v>
      </c>
      <c r="G66" s="25" t="s">
        <v>4</v>
      </c>
      <c r="I66" s="27" t="s">
        <v>4</v>
      </c>
      <c r="J66" s="52">
        <f aca="true" t="shared" si="7" ref="J66:J97">COUNTIF(E66:I66,"=+")*4</f>
        <v>16</v>
      </c>
      <c r="K66" s="9">
        <v>61</v>
      </c>
      <c r="L66" s="5">
        <v>80</v>
      </c>
      <c r="M66" s="36">
        <v>20</v>
      </c>
      <c r="O66" s="54">
        <f aca="true" t="shared" si="8" ref="O66:O97">+IF(SUM(K66:M66)&gt;=N66,SUM(K66:M66),N66)</f>
        <v>161</v>
      </c>
      <c r="P66" s="38"/>
      <c r="Q66" s="39"/>
    </row>
    <row r="67" spans="1:17" ht="12.75">
      <c r="A67" s="4" t="s">
        <v>109</v>
      </c>
      <c r="B67" s="7" t="s">
        <v>244</v>
      </c>
      <c r="C67" s="8" t="s">
        <v>3</v>
      </c>
      <c r="D67" s="51">
        <f t="shared" si="6"/>
        <v>30.9</v>
      </c>
      <c r="E67" s="10"/>
      <c r="F67" s="5"/>
      <c r="G67" s="25" t="s">
        <v>4</v>
      </c>
      <c r="I67" s="27" t="s">
        <v>4</v>
      </c>
      <c r="J67" s="52">
        <f t="shared" si="7"/>
        <v>8</v>
      </c>
      <c r="K67" s="9">
        <v>73</v>
      </c>
      <c r="L67" s="5">
        <v>80</v>
      </c>
      <c r="M67" s="36">
        <v>46</v>
      </c>
      <c r="O67" s="54">
        <f t="shared" si="8"/>
        <v>199</v>
      </c>
      <c r="P67" s="38">
        <v>3</v>
      </c>
      <c r="Q67" s="39"/>
    </row>
    <row r="68" spans="1:17" ht="12.75">
      <c r="A68" s="4" t="s">
        <v>71</v>
      </c>
      <c r="B68" s="7" t="s">
        <v>242</v>
      </c>
      <c r="C68" s="8" t="s">
        <v>3</v>
      </c>
      <c r="D68" s="51">
        <f t="shared" si="6"/>
        <v>11.2</v>
      </c>
      <c r="E68" s="9"/>
      <c r="F68" s="5"/>
      <c r="G68" s="26"/>
      <c r="I68" s="28"/>
      <c r="J68" s="52">
        <f t="shared" si="7"/>
        <v>0</v>
      </c>
      <c r="K68" s="9">
        <v>70</v>
      </c>
      <c r="L68" s="5">
        <v>3</v>
      </c>
      <c r="M68" s="36">
        <v>39</v>
      </c>
      <c r="O68" s="54">
        <f t="shared" si="8"/>
        <v>112</v>
      </c>
      <c r="P68" s="38"/>
      <c r="Q68" s="39"/>
    </row>
    <row r="69" spans="1:17" ht="12.75">
      <c r="A69" s="4" t="s">
        <v>150</v>
      </c>
      <c r="B69" s="7" t="s">
        <v>295</v>
      </c>
      <c r="C69" s="8" t="s">
        <v>5</v>
      </c>
      <c r="D69" s="51">
        <f t="shared" si="6"/>
        <v>19.2</v>
      </c>
      <c r="E69" s="9" t="s">
        <v>4</v>
      </c>
      <c r="F69" s="5" t="s">
        <v>4</v>
      </c>
      <c r="G69" s="26"/>
      <c r="I69" s="28"/>
      <c r="J69" s="52">
        <f t="shared" si="7"/>
        <v>8</v>
      </c>
      <c r="K69" s="9">
        <v>70</v>
      </c>
      <c r="L69" s="5">
        <v>42</v>
      </c>
      <c r="M69" s="36"/>
      <c r="O69" s="54">
        <f t="shared" si="8"/>
        <v>112</v>
      </c>
      <c r="P69" s="38"/>
      <c r="Q69" s="39"/>
    </row>
    <row r="70" spans="1:17" ht="12.75">
      <c r="A70" s="4" t="s">
        <v>26</v>
      </c>
      <c r="B70" s="7" t="s">
        <v>168</v>
      </c>
      <c r="C70" s="8" t="s">
        <v>3</v>
      </c>
      <c r="D70" s="51">
        <f t="shared" si="6"/>
        <v>21.7</v>
      </c>
      <c r="E70" s="9" t="s">
        <v>4</v>
      </c>
      <c r="F70" s="5"/>
      <c r="G70" s="26"/>
      <c r="I70" s="28"/>
      <c r="J70" s="52">
        <f t="shared" si="7"/>
        <v>4</v>
      </c>
      <c r="K70" s="9">
        <v>61</v>
      </c>
      <c r="L70" s="5">
        <v>65</v>
      </c>
      <c r="M70" s="36">
        <v>51</v>
      </c>
      <c r="O70" s="54">
        <f t="shared" si="8"/>
        <v>177</v>
      </c>
      <c r="P70" s="38"/>
      <c r="Q70" s="39"/>
    </row>
    <row r="71" spans="1:17" ht="12.75">
      <c r="A71" s="4" t="s">
        <v>131</v>
      </c>
      <c r="B71" s="7" t="s">
        <v>280</v>
      </c>
      <c r="C71" s="8" t="s">
        <v>5</v>
      </c>
      <c r="D71" s="51">
        <f t="shared" si="6"/>
        <v>42.7</v>
      </c>
      <c r="E71" s="11" t="s">
        <v>4</v>
      </c>
      <c r="F71" s="5" t="s">
        <v>4</v>
      </c>
      <c r="G71" s="25" t="s">
        <v>4</v>
      </c>
      <c r="H71" s="5" t="s">
        <v>4</v>
      </c>
      <c r="I71" s="27" t="s">
        <v>4</v>
      </c>
      <c r="J71" s="52">
        <f t="shared" si="7"/>
        <v>20</v>
      </c>
      <c r="K71" s="11">
        <v>83</v>
      </c>
      <c r="L71" s="6">
        <v>93</v>
      </c>
      <c r="M71" s="36">
        <v>51</v>
      </c>
      <c r="O71" s="54">
        <f t="shared" si="8"/>
        <v>227</v>
      </c>
      <c r="P71" s="38"/>
      <c r="Q71" s="39"/>
    </row>
    <row r="72" spans="1:17" ht="12.75">
      <c r="A72" s="4" t="s">
        <v>127</v>
      </c>
      <c r="B72" s="7" t="s">
        <v>276</v>
      </c>
      <c r="C72" s="8" t="s">
        <v>5</v>
      </c>
      <c r="D72" s="51">
        <f t="shared" si="6"/>
        <v>41.2</v>
      </c>
      <c r="E72" s="9" t="s">
        <v>4</v>
      </c>
      <c r="F72" s="5" t="s">
        <v>4</v>
      </c>
      <c r="G72" s="25" t="s">
        <v>4</v>
      </c>
      <c r="H72" s="5" t="s">
        <v>4</v>
      </c>
      <c r="I72" s="27" t="s">
        <v>4</v>
      </c>
      <c r="J72" s="52">
        <f t="shared" si="7"/>
        <v>20</v>
      </c>
      <c r="K72" s="9">
        <v>60</v>
      </c>
      <c r="L72" s="5">
        <v>100</v>
      </c>
      <c r="M72" s="36">
        <v>52</v>
      </c>
      <c r="O72" s="54">
        <f t="shared" si="8"/>
        <v>212</v>
      </c>
      <c r="P72" s="38"/>
      <c r="Q72" s="39"/>
    </row>
    <row r="73" spans="1:17" ht="12.75">
      <c r="A73" s="4" t="s">
        <v>93</v>
      </c>
      <c r="B73" s="7" t="s">
        <v>200</v>
      </c>
      <c r="C73" s="8" t="s">
        <v>3</v>
      </c>
      <c r="D73" s="51">
        <f t="shared" si="6"/>
        <v>24.7</v>
      </c>
      <c r="E73" s="9" t="s">
        <v>4</v>
      </c>
      <c r="F73" s="5"/>
      <c r="G73" s="26"/>
      <c r="H73" s="5" t="s">
        <v>4</v>
      </c>
      <c r="I73" s="27" t="s">
        <v>4</v>
      </c>
      <c r="J73" s="52">
        <f t="shared" si="7"/>
        <v>12</v>
      </c>
      <c r="K73" s="9">
        <v>43</v>
      </c>
      <c r="L73" s="5">
        <v>54</v>
      </c>
      <c r="M73" s="36">
        <v>30</v>
      </c>
      <c r="O73" s="54">
        <f t="shared" si="8"/>
        <v>127</v>
      </c>
      <c r="P73" s="38"/>
      <c r="Q73" s="39"/>
    </row>
    <row r="74" spans="1:17" ht="12.75">
      <c r="A74" s="4" t="s">
        <v>134</v>
      </c>
      <c r="B74" s="7" t="s">
        <v>283</v>
      </c>
      <c r="C74" s="8" t="s">
        <v>5</v>
      </c>
      <c r="D74" s="51">
        <f t="shared" si="6"/>
        <v>33.3</v>
      </c>
      <c r="E74" s="9" t="s">
        <v>4</v>
      </c>
      <c r="F74" s="5" t="s">
        <v>4</v>
      </c>
      <c r="G74" s="25" t="s">
        <v>4</v>
      </c>
      <c r="H74" s="5" t="s">
        <v>4</v>
      </c>
      <c r="I74" s="28"/>
      <c r="J74" s="52">
        <f t="shared" si="7"/>
        <v>16</v>
      </c>
      <c r="K74" s="9">
        <v>48</v>
      </c>
      <c r="L74" s="5">
        <v>88</v>
      </c>
      <c r="M74" s="36">
        <v>37</v>
      </c>
      <c r="O74" s="54">
        <f t="shared" si="8"/>
        <v>173</v>
      </c>
      <c r="P74" s="38"/>
      <c r="Q74" s="39"/>
    </row>
    <row r="75" spans="1:17" ht="12.75">
      <c r="A75" s="4" t="s">
        <v>97</v>
      </c>
      <c r="B75" s="7" t="s">
        <v>205</v>
      </c>
      <c r="C75" s="8" t="s">
        <v>3</v>
      </c>
      <c r="D75" s="51">
        <f t="shared" si="6"/>
        <v>4</v>
      </c>
      <c r="E75" s="9" t="s">
        <v>4</v>
      </c>
      <c r="F75" s="5"/>
      <c r="G75" s="26"/>
      <c r="I75" s="28"/>
      <c r="J75" s="52">
        <f t="shared" si="7"/>
        <v>4</v>
      </c>
      <c r="K75" s="9"/>
      <c r="L75" s="5"/>
      <c r="M75" s="36"/>
      <c r="O75" s="54">
        <f t="shared" si="8"/>
        <v>0</v>
      </c>
      <c r="P75" s="38"/>
      <c r="Q75" s="39"/>
    </row>
    <row r="76" spans="1:17" ht="12.75">
      <c r="A76" s="4" t="s">
        <v>148</v>
      </c>
      <c r="B76" s="7" t="s">
        <v>302</v>
      </c>
      <c r="C76" s="8" t="s">
        <v>5</v>
      </c>
      <c r="D76" s="51">
        <f t="shared" si="6"/>
        <v>8.7</v>
      </c>
      <c r="E76" s="10"/>
      <c r="F76" s="5" t="s">
        <v>4</v>
      </c>
      <c r="G76" s="26"/>
      <c r="I76" s="28"/>
      <c r="J76" s="52">
        <f t="shared" si="7"/>
        <v>4</v>
      </c>
      <c r="K76" s="9">
        <v>47</v>
      </c>
      <c r="L76" s="5"/>
      <c r="M76" s="36"/>
      <c r="O76" s="54">
        <f t="shared" si="8"/>
        <v>47</v>
      </c>
      <c r="P76" s="38"/>
      <c r="Q76" s="39"/>
    </row>
    <row r="77" spans="1:17" ht="12.75">
      <c r="A77" s="4" t="s">
        <v>84</v>
      </c>
      <c r="B77" s="7" t="s">
        <v>186</v>
      </c>
      <c r="C77" s="8" t="s">
        <v>3</v>
      </c>
      <c r="D77" s="51">
        <f t="shared" si="6"/>
        <v>4</v>
      </c>
      <c r="E77" s="9" t="s">
        <v>4</v>
      </c>
      <c r="F77" s="5"/>
      <c r="G77" s="26"/>
      <c r="I77" s="28"/>
      <c r="J77" s="52">
        <f t="shared" si="7"/>
        <v>4</v>
      </c>
      <c r="K77" s="9"/>
      <c r="L77" s="5"/>
      <c r="M77" s="36"/>
      <c r="O77" s="54">
        <f t="shared" si="8"/>
        <v>0</v>
      </c>
      <c r="P77" s="38"/>
      <c r="Q77" s="39"/>
    </row>
    <row r="78" spans="1:17" ht="12.75">
      <c r="A78" s="4" t="s">
        <v>104</v>
      </c>
      <c r="B78" s="7" t="s">
        <v>229</v>
      </c>
      <c r="C78" s="8" t="s">
        <v>3</v>
      </c>
      <c r="D78" s="51">
        <f t="shared" si="6"/>
        <v>36.1</v>
      </c>
      <c r="E78" s="9"/>
      <c r="F78" s="5" t="s">
        <v>4</v>
      </c>
      <c r="G78" s="25" t="s">
        <v>4</v>
      </c>
      <c r="H78" s="5" t="s">
        <v>4</v>
      </c>
      <c r="I78" s="28"/>
      <c r="J78" s="52">
        <f t="shared" si="7"/>
        <v>12</v>
      </c>
      <c r="K78" s="9">
        <v>72</v>
      </c>
      <c r="L78" s="5">
        <v>66</v>
      </c>
      <c r="M78" s="36">
        <v>73</v>
      </c>
      <c r="O78" s="54">
        <f t="shared" si="8"/>
        <v>211</v>
      </c>
      <c r="P78" s="38">
        <v>3</v>
      </c>
      <c r="Q78" s="39"/>
    </row>
    <row r="79" spans="1:17" ht="12.75">
      <c r="A79" s="4" t="s">
        <v>104</v>
      </c>
      <c r="B79" s="7" t="s">
        <v>229</v>
      </c>
      <c r="C79" s="7"/>
      <c r="D79" s="51">
        <f t="shared" si="6"/>
        <v>4</v>
      </c>
      <c r="E79" s="10"/>
      <c r="F79" s="5" t="s">
        <v>4</v>
      </c>
      <c r="G79" s="26"/>
      <c r="I79" s="28"/>
      <c r="J79" s="52">
        <f t="shared" si="7"/>
        <v>4</v>
      </c>
      <c r="K79" s="9"/>
      <c r="L79" s="5"/>
      <c r="M79" s="36"/>
      <c r="O79" s="54">
        <f t="shared" si="8"/>
        <v>0</v>
      </c>
      <c r="P79" s="38"/>
      <c r="Q79" s="39"/>
    </row>
    <row r="80" spans="1:17" ht="12.75">
      <c r="A80" s="4" t="s">
        <v>142</v>
      </c>
      <c r="B80" s="7" t="s">
        <v>291</v>
      </c>
      <c r="C80" s="8" t="s">
        <v>5</v>
      </c>
      <c r="D80" s="51">
        <f t="shared" si="6"/>
        <v>4</v>
      </c>
      <c r="E80" s="9" t="s">
        <v>4</v>
      </c>
      <c r="F80" s="5"/>
      <c r="G80" s="26"/>
      <c r="I80" s="28"/>
      <c r="J80" s="52">
        <f t="shared" si="7"/>
        <v>4</v>
      </c>
      <c r="K80" s="9"/>
      <c r="L80" s="5"/>
      <c r="M80" s="36"/>
      <c r="O80" s="54">
        <f t="shared" si="8"/>
        <v>0</v>
      </c>
      <c r="P80" s="38"/>
      <c r="Q80" s="39"/>
    </row>
    <row r="81" spans="1:17" ht="12.75">
      <c r="A81" s="4" t="s">
        <v>152</v>
      </c>
      <c r="B81" s="7" t="s">
        <v>255</v>
      </c>
      <c r="C81" s="7"/>
      <c r="D81" s="51">
        <f t="shared" si="6"/>
        <v>19.3</v>
      </c>
      <c r="E81" s="10"/>
      <c r="F81" s="5" t="s">
        <v>4</v>
      </c>
      <c r="G81" s="25" t="s">
        <v>4</v>
      </c>
      <c r="H81" s="5" t="s">
        <v>4</v>
      </c>
      <c r="I81" s="28"/>
      <c r="J81" s="52">
        <f t="shared" si="7"/>
        <v>12</v>
      </c>
      <c r="K81" s="9">
        <v>34</v>
      </c>
      <c r="L81" s="5">
        <v>39</v>
      </c>
      <c r="M81" s="36"/>
      <c r="O81" s="54">
        <f t="shared" si="8"/>
        <v>73</v>
      </c>
      <c r="P81" s="38"/>
      <c r="Q81" s="39"/>
    </row>
    <row r="82" spans="1:17" ht="12.75">
      <c r="A82" s="4" t="s">
        <v>24</v>
      </c>
      <c r="B82" s="7" t="s">
        <v>166</v>
      </c>
      <c r="C82" s="8" t="s">
        <v>3</v>
      </c>
      <c r="D82" s="51">
        <f t="shared" si="6"/>
        <v>39.9</v>
      </c>
      <c r="E82" s="9" t="s">
        <v>4</v>
      </c>
      <c r="F82" s="5" t="s">
        <v>4</v>
      </c>
      <c r="G82" s="25" t="s">
        <v>4</v>
      </c>
      <c r="H82" s="5" t="s">
        <v>4</v>
      </c>
      <c r="I82" s="27" t="s">
        <v>4</v>
      </c>
      <c r="J82" s="52">
        <f t="shared" si="7"/>
        <v>20</v>
      </c>
      <c r="K82" s="9">
        <v>39</v>
      </c>
      <c r="L82" s="5">
        <v>85</v>
      </c>
      <c r="M82" s="36">
        <v>45</v>
      </c>
      <c r="O82" s="54">
        <f t="shared" si="8"/>
        <v>169</v>
      </c>
      <c r="P82" s="38">
        <v>3</v>
      </c>
      <c r="Q82" s="39"/>
    </row>
    <row r="83" spans="1:17" ht="12.75">
      <c r="A83" s="4" t="s">
        <v>61</v>
      </c>
      <c r="B83" s="7" t="s">
        <v>224</v>
      </c>
      <c r="C83" s="8" t="s">
        <v>3</v>
      </c>
      <c r="D83" s="51">
        <f t="shared" si="6"/>
        <v>4</v>
      </c>
      <c r="E83" s="9" t="s">
        <v>4</v>
      </c>
      <c r="F83" s="5"/>
      <c r="G83" s="26"/>
      <c r="I83" s="28"/>
      <c r="J83" s="52">
        <f t="shared" si="7"/>
        <v>4</v>
      </c>
      <c r="K83" s="9"/>
      <c r="L83" s="5"/>
      <c r="M83" s="36"/>
      <c r="O83" s="54">
        <f t="shared" si="8"/>
        <v>0</v>
      </c>
      <c r="P83" s="38"/>
      <c r="Q83" s="39"/>
    </row>
    <row r="84" spans="1:17" ht="12.75">
      <c r="A84" s="4" t="s">
        <v>31</v>
      </c>
      <c r="B84" s="7" t="s">
        <v>173</v>
      </c>
      <c r="C84" s="8" t="s">
        <v>3</v>
      </c>
      <c r="D84" s="51">
        <f t="shared" si="6"/>
        <v>27.1</v>
      </c>
      <c r="E84" s="9" t="s">
        <v>4</v>
      </c>
      <c r="F84" s="5"/>
      <c r="G84" s="25" t="s">
        <v>4</v>
      </c>
      <c r="H84" s="5" t="s">
        <v>4</v>
      </c>
      <c r="I84" s="28"/>
      <c r="J84" s="52">
        <f t="shared" si="7"/>
        <v>12</v>
      </c>
      <c r="K84" s="9">
        <v>38</v>
      </c>
      <c r="L84" s="5">
        <v>78</v>
      </c>
      <c r="M84" s="36">
        <v>35</v>
      </c>
      <c r="O84" s="54">
        <f t="shared" si="8"/>
        <v>151</v>
      </c>
      <c r="P84" s="38"/>
      <c r="Q84" s="39"/>
    </row>
    <row r="85" spans="1:17" ht="12.75">
      <c r="A85" s="4" t="s">
        <v>77</v>
      </c>
      <c r="B85" s="7" t="s">
        <v>254</v>
      </c>
      <c r="C85" s="8" t="s">
        <v>3</v>
      </c>
      <c r="D85" s="51">
        <f t="shared" si="6"/>
        <v>30.1</v>
      </c>
      <c r="E85" s="10"/>
      <c r="F85" s="5" t="s">
        <v>4</v>
      </c>
      <c r="G85" s="25" t="s">
        <v>4</v>
      </c>
      <c r="H85" s="5" t="s">
        <v>4</v>
      </c>
      <c r="I85" s="27" t="s">
        <v>4</v>
      </c>
      <c r="J85" s="52">
        <f t="shared" si="7"/>
        <v>16</v>
      </c>
      <c r="K85" s="9">
        <v>67</v>
      </c>
      <c r="L85" s="5">
        <v>74</v>
      </c>
      <c r="M85" s="36"/>
      <c r="O85" s="54">
        <f t="shared" si="8"/>
        <v>141</v>
      </c>
      <c r="P85" s="38"/>
      <c r="Q85" s="39"/>
    </row>
    <row r="86" spans="1:17" ht="12.75">
      <c r="A86" s="4" t="s">
        <v>113</v>
      </c>
      <c r="B86" s="7" t="s">
        <v>297</v>
      </c>
      <c r="C86" s="8" t="s">
        <v>5</v>
      </c>
      <c r="D86" s="51">
        <f t="shared" si="6"/>
        <v>33.4</v>
      </c>
      <c r="E86" s="10"/>
      <c r="F86" s="5" t="s">
        <v>4</v>
      </c>
      <c r="G86" s="25" t="s">
        <v>4</v>
      </c>
      <c r="H86" s="5" t="s">
        <v>4</v>
      </c>
      <c r="I86" s="28"/>
      <c r="J86" s="52">
        <f t="shared" si="7"/>
        <v>12</v>
      </c>
      <c r="K86" s="9">
        <v>76</v>
      </c>
      <c r="L86" s="5">
        <v>78</v>
      </c>
      <c r="M86" s="36">
        <v>60</v>
      </c>
      <c r="O86" s="54">
        <f t="shared" si="8"/>
        <v>214</v>
      </c>
      <c r="P86" s="38"/>
      <c r="Q86" s="39"/>
    </row>
    <row r="87" spans="1:17" ht="12.75">
      <c r="A87" s="4" t="s">
        <v>8</v>
      </c>
      <c r="B87" s="7" t="s">
        <v>256</v>
      </c>
      <c r="C87" s="7"/>
      <c r="D87" s="51">
        <f t="shared" si="6"/>
        <v>10.2</v>
      </c>
      <c r="E87" s="10"/>
      <c r="F87" s="5" t="s">
        <v>4</v>
      </c>
      <c r="G87" s="26"/>
      <c r="H87" s="5" t="s">
        <v>4</v>
      </c>
      <c r="I87" s="28"/>
      <c r="J87" s="52">
        <f t="shared" si="7"/>
        <v>8</v>
      </c>
      <c r="K87" s="9">
        <v>22</v>
      </c>
      <c r="L87" s="5"/>
      <c r="M87" s="36"/>
      <c r="O87" s="54">
        <f t="shared" si="8"/>
        <v>22</v>
      </c>
      <c r="P87" s="38"/>
      <c r="Q87" s="39"/>
    </row>
    <row r="88" spans="1:17" ht="12.75">
      <c r="A88" s="4" t="s">
        <v>57</v>
      </c>
      <c r="B88" s="7" t="s">
        <v>220</v>
      </c>
      <c r="C88" s="8" t="s">
        <v>3</v>
      </c>
      <c r="D88" s="51">
        <f t="shared" si="6"/>
        <v>32.6</v>
      </c>
      <c r="E88" s="9" t="s">
        <v>4</v>
      </c>
      <c r="F88" s="5"/>
      <c r="G88" s="25" t="s">
        <v>4</v>
      </c>
      <c r="I88" s="27" t="s">
        <v>4</v>
      </c>
      <c r="J88" s="52">
        <f t="shared" si="7"/>
        <v>12</v>
      </c>
      <c r="K88" s="9">
        <v>61</v>
      </c>
      <c r="L88" s="5">
        <v>75</v>
      </c>
      <c r="M88" s="36">
        <v>40</v>
      </c>
      <c r="O88" s="54">
        <f t="shared" si="8"/>
        <v>176</v>
      </c>
      <c r="P88" s="38">
        <v>3</v>
      </c>
      <c r="Q88" s="39"/>
    </row>
    <row r="89" spans="1:17" ht="12.75">
      <c r="A89" s="4" t="s">
        <v>133</v>
      </c>
      <c r="B89" s="7" t="s">
        <v>282</v>
      </c>
      <c r="C89" s="8" t="s">
        <v>5</v>
      </c>
      <c r="D89" s="51">
        <f t="shared" si="6"/>
        <v>4</v>
      </c>
      <c r="E89" s="9" t="s">
        <v>4</v>
      </c>
      <c r="F89" s="5"/>
      <c r="G89" s="26"/>
      <c r="I89" s="28"/>
      <c r="J89" s="52">
        <f t="shared" si="7"/>
        <v>4</v>
      </c>
      <c r="K89" s="9"/>
      <c r="L89" s="5"/>
      <c r="M89" s="36"/>
      <c r="O89" s="54">
        <f t="shared" si="8"/>
        <v>0</v>
      </c>
      <c r="P89" s="38"/>
      <c r="Q89" s="39"/>
    </row>
    <row r="90" spans="1:17" ht="12.75">
      <c r="A90" s="4" t="s">
        <v>124</v>
      </c>
      <c r="B90" s="7" t="s">
        <v>273</v>
      </c>
      <c r="C90" s="8" t="s">
        <v>5</v>
      </c>
      <c r="D90" s="51">
        <f t="shared" si="6"/>
        <v>28.9</v>
      </c>
      <c r="E90" s="9" t="s">
        <v>4</v>
      </c>
      <c r="F90" s="5" t="s">
        <v>4</v>
      </c>
      <c r="G90" s="25" t="s">
        <v>4</v>
      </c>
      <c r="H90" s="5" t="s">
        <v>4</v>
      </c>
      <c r="I90" s="28"/>
      <c r="J90" s="52">
        <f t="shared" si="7"/>
        <v>16</v>
      </c>
      <c r="K90" s="9">
        <v>56</v>
      </c>
      <c r="L90" s="5">
        <v>43</v>
      </c>
      <c r="M90" s="36">
        <v>30</v>
      </c>
      <c r="O90" s="54">
        <f t="shared" si="8"/>
        <v>129</v>
      </c>
      <c r="P90" s="38"/>
      <c r="Q90" s="39"/>
    </row>
    <row r="91" spans="1:17" ht="12.75">
      <c r="A91" s="4" t="s">
        <v>80</v>
      </c>
      <c r="B91" s="7" t="s">
        <v>161</v>
      </c>
      <c r="C91" s="8" t="s">
        <v>3</v>
      </c>
      <c r="D91" s="51">
        <f t="shared" si="6"/>
        <v>4</v>
      </c>
      <c r="E91" s="9" t="s">
        <v>4</v>
      </c>
      <c r="F91" s="5"/>
      <c r="G91" s="26"/>
      <c r="I91" s="28"/>
      <c r="J91" s="52">
        <f t="shared" si="7"/>
        <v>4</v>
      </c>
      <c r="K91" s="9"/>
      <c r="L91" s="5"/>
      <c r="M91" s="36"/>
      <c r="O91" s="54">
        <f t="shared" si="8"/>
        <v>0</v>
      </c>
      <c r="P91" s="38"/>
      <c r="Q91" s="39"/>
    </row>
    <row r="92" spans="1:17" ht="12.75">
      <c r="A92" s="4" t="s">
        <v>82</v>
      </c>
      <c r="B92" s="7" t="s">
        <v>184</v>
      </c>
      <c r="C92" s="8" t="s">
        <v>3</v>
      </c>
      <c r="D92" s="51">
        <f t="shared" si="6"/>
        <v>7</v>
      </c>
      <c r="E92" s="9" t="s">
        <v>4</v>
      </c>
      <c r="F92" s="5"/>
      <c r="G92" s="26"/>
      <c r="I92" s="28"/>
      <c r="J92" s="52">
        <f t="shared" si="7"/>
        <v>4</v>
      </c>
      <c r="K92" s="9"/>
      <c r="L92" s="5"/>
      <c r="M92" s="36"/>
      <c r="O92" s="54">
        <f t="shared" si="8"/>
        <v>0</v>
      </c>
      <c r="P92" s="38">
        <v>3</v>
      </c>
      <c r="Q92" s="39"/>
    </row>
    <row r="93" spans="1:17" ht="12.75">
      <c r="A93" s="4" t="s">
        <v>105</v>
      </c>
      <c r="B93" s="7" t="s">
        <v>230</v>
      </c>
      <c r="C93" s="8" t="s">
        <v>3</v>
      </c>
      <c r="D93" s="51">
        <f t="shared" si="6"/>
        <v>19.7</v>
      </c>
      <c r="E93" s="9"/>
      <c r="F93" s="5" t="s">
        <v>4</v>
      </c>
      <c r="G93" s="26"/>
      <c r="H93" s="5" t="s">
        <v>4</v>
      </c>
      <c r="I93" s="28"/>
      <c r="J93" s="52">
        <f t="shared" si="7"/>
        <v>8</v>
      </c>
      <c r="K93" s="9">
        <v>42</v>
      </c>
      <c r="L93" s="5">
        <v>47</v>
      </c>
      <c r="M93" s="36">
        <v>28</v>
      </c>
      <c r="O93" s="54">
        <f t="shared" si="8"/>
        <v>117</v>
      </c>
      <c r="P93" s="38"/>
      <c r="Q93" s="39"/>
    </row>
    <row r="94" spans="1:17" ht="12.75">
      <c r="A94" s="4" t="s">
        <v>126</v>
      </c>
      <c r="B94" s="7" t="s">
        <v>275</v>
      </c>
      <c r="C94" s="8" t="s">
        <v>5</v>
      </c>
      <c r="D94" s="51">
        <f t="shared" si="6"/>
        <v>42.6</v>
      </c>
      <c r="E94" s="9" t="s">
        <v>19</v>
      </c>
      <c r="F94" s="5" t="s">
        <v>4</v>
      </c>
      <c r="G94" s="25" t="s">
        <v>4</v>
      </c>
      <c r="H94" s="5" t="s">
        <v>4</v>
      </c>
      <c r="I94" s="27" t="s">
        <v>4</v>
      </c>
      <c r="J94" s="52">
        <f t="shared" si="7"/>
        <v>16</v>
      </c>
      <c r="K94" s="9">
        <v>100</v>
      </c>
      <c r="L94" s="5">
        <v>100</v>
      </c>
      <c r="M94" s="36">
        <v>66</v>
      </c>
      <c r="O94" s="54">
        <f t="shared" si="8"/>
        <v>266</v>
      </c>
      <c r="P94" s="38"/>
      <c r="Q94" s="39"/>
    </row>
    <row r="95" spans="1:17" ht="12.75">
      <c r="A95" s="4" t="s">
        <v>153</v>
      </c>
      <c r="B95" s="7" t="s">
        <v>257</v>
      </c>
      <c r="C95" s="7"/>
      <c r="D95" s="51">
        <f t="shared" si="6"/>
        <v>4</v>
      </c>
      <c r="E95" s="10"/>
      <c r="F95" s="5" t="s">
        <v>4</v>
      </c>
      <c r="G95" s="26"/>
      <c r="I95" s="28"/>
      <c r="J95" s="52">
        <f t="shared" si="7"/>
        <v>4</v>
      </c>
      <c r="K95" s="9"/>
      <c r="L95" s="5"/>
      <c r="M95" s="36"/>
      <c r="O95" s="54">
        <f t="shared" si="8"/>
        <v>0</v>
      </c>
      <c r="P95" s="38"/>
      <c r="Q95" s="39"/>
    </row>
    <row r="96" spans="1:17" ht="12.75">
      <c r="A96" s="4" t="s">
        <v>119</v>
      </c>
      <c r="B96" s="7" t="s">
        <v>268</v>
      </c>
      <c r="C96" s="8" t="s">
        <v>5</v>
      </c>
      <c r="D96" s="51">
        <f t="shared" si="6"/>
        <v>33.3</v>
      </c>
      <c r="E96" s="9" t="s">
        <v>4</v>
      </c>
      <c r="F96" s="5" t="s">
        <v>4</v>
      </c>
      <c r="G96" s="25" t="s">
        <v>4</v>
      </c>
      <c r="I96" s="28"/>
      <c r="J96" s="52">
        <f t="shared" si="7"/>
        <v>12</v>
      </c>
      <c r="K96" s="9">
        <v>83</v>
      </c>
      <c r="L96" s="5">
        <v>100</v>
      </c>
      <c r="M96" s="36">
        <v>30</v>
      </c>
      <c r="O96" s="54">
        <f t="shared" si="8"/>
        <v>213</v>
      </c>
      <c r="P96" s="38"/>
      <c r="Q96" s="39"/>
    </row>
    <row r="97" spans="1:17" ht="12.75">
      <c r="A97" s="4" t="s">
        <v>138</v>
      </c>
      <c r="B97" s="7" t="s">
        <v>287</v>
      </c>
      <c r="C97" s="8" t="s">
        <v>5</v>
      </c>
      <c r="D97" s="51">
        <f t="shared" si="6"/>
        <v>40.9</v>
      </c>
      <c r="E97" s="9" t="s">
        <v>4</v>
      </c>
      <c r="F97" s="5" t="s">
        <v>4</v>
      </c>
      <c r="G97" s="25" t="s">
        <v>4</v>
      </c>
      <c r="H97" s="5" t="s">
        <v>4</v>
      </c>
      <c r="I97" s="27" t="s">
        <v>4</v>
      </c>
      <c r="J97" s="52">
        <f t="shared" si="7"/>
        <v>20</v>
      </c>
      <c r="K97" s="9">
        <v>76</v>
      </c>
      <c r="L97" s="5">
        <v>95</v>
      </c>
      <c r="M97" s="36">
        <v>38</v>
      </c>
      <c r="O97" s="54">
        <f t="shared" si="8"/>
        <v>209</v>
      </c>
      <c r="P97" s="38"/>
      <c r="Q97" s="39"/>
    </row>
    <row r="98" spans="1:17" ht="12.75">
      <c r="A98" s="4" t="s">
        <v>37</v>
      </c>
      <c r="B98" s="7" t="s">
        <v>179</v>
      </c>
      <c r="C98" s="8" t="s">
        <v>3</v>
      </c>
      <c r="D98" s="51">
        <f aca="true" t="shared" si="9" ref="D98:D129">J98+O98/10+P98+Q98</f>
        <v>4</v>
      </c>
      <c r="E98" s="9" t="s">
        <v>4</v>
      </c>
      <c r="F98" s="5"/>
      <c r="G98" s="26"/>
      <c r="I98" s="28"/>
      <c r="J98" s="52">
        <f aca="true" t="shared" si="10" ref="J98:J129">COUNTIF(E98:I98,"=+")*4</f>
        <v>4</v>
      </c>
      <c r="K98" s="9"/>
      <c r="L98" s="5"/>
      <c r="M98" s="36"/>
      <c r="O98" s="54">
        <f aca="true" t="shared" si="11" ref="O98:O129">+IF(SUM(K98:M98)&gt;=N98,SUM(K98:M98),N98)</f>
        <v>0</v>
      </c>
      <c r="P98" s="38"/>
      <c r="Q98" s="39"/>
    </row>
    <row r="99" spans="1:17" ht="12.75">
      <c r="A99" s="4" t="s">
        <v>12</v>
      </c>
      <c r="B99" s="7" t="s">
        <v>232</v>
      </c>
      <c r="C99" s="8" t="s">
        <v>3</v>
      </c>
      <c r="D99" s="51">
        <f t="shared" si="9"/>
        <v>23.8</v>
      </c>
      <c r="E99" s="9"/>
      <c r="F99" s="5" t="s">
        <v>4</v>
      </c>
      <c r="G99" s="25" t="s">
        <v>4</v>
      </c>
      <c r="I99" s="27" t="s">
        <v>4</v>
      </c>
      <c r="J99" s="52">
        <f t="shared" si="10"/>
        <v>12</v>
      </c>
      <c r="K99" s="9">
        <v>33</v>
      </c>
      <c r="L99" s="5">
        <v>32</v>
      </c>
      <c r="M99" s="36">
        <v>23</v>
      </c>
      <c r="O99" s="54">
        <f t="shared" si="11"/>
        <v>88</v>
      </c>
      <c r="P99" s="38">
        <v>3</v>
      </c>
      <c r="Q99" s="39"/>
    </row>
    <row r="100" spans="1:17" ht="12.75">
      <c r="A100" s="4" t="s">
        <v>96</v>
      </c>
      <c r="B100" s="7" t="s">
        <v>204</v>
      </c>
      <c r="C100" s="8" t="s">
        <v>3</v>
      </c>
      <c r="D100" s="51">
        <f t="shared" si="9"/>
        <v>4</v>
      </c>
      <c r="E100" s="9" t="s">
        <v>4</v>
      </c>
      <c r="F100" s="5"/>
      <c r="G100" s="26"/>
      <c r="I100" s="28"/>
      <c r="J100" s="52">
        <f t="shared" si="10"/>
        <v>4</v>
      </c>
      <c r="K100" s="9"/>
      <c r="L100" s="5"/>
      <c r="M100" s="36"/>
      <c r="O100" s="54">
        <f t="shared" si="11"/>
        <v>0</v>
      </c>
      <c r="P100" s="38"/>
      <c r="Q100" s="39"/>
    </row>
    <row r="101" spans="1:17" ht="12.75">
      <c r="A101" s="4" t="s">
        <v>140</v>
      </c>
      <c r="B101" s="7" t="s">
        <v>289</v>
      </c>
      <c r="C101" s="8" t="s">
        <v>5</v>
      </c>
      <c r="D101" s="51">
        <f t="shared" si="9"/>
        <v>4</v>
      </c>
      <c r="E101" s="11" t="s">
        <v>4</v>
      </c>
      <c r="F101" s="5"/>
      <c r="G101" s="26"/>
      <c r="I101" s="28"/>
      <c r="J101" s="52">
        <f t="shared" si="10"/>
        <v>4</v>
      </c>
      <c r="K101" s="12"/>
      <c r="L101" s="37"/>
      <c r="M101" s="36"/>
      <c r="O101" s="54">
        <f t="shared" si="11"/>
        <v>0</v>
      </c>
      <c r="P101" s="38"/>
      <c r="Q101" s="39"/>
    </row>
    <row r="102" spans="1:17" ht="12.75">
      <c r="A102" s="4" t="s">
        <v>45</v>
      </c>
      <c r="B102" s="7" t="s">
        <v>198</v>
      </c>
      <c r="C102" s="8" t="s">
        <v>3</v>
      </c>
      <c r="D102" s="51">
        <f t="shared" si="9"/>
        <v>38.2</v>
      </c>
      <c r="E102" s="9" t="s">
        <v>4</v>
      </c>
      <c r="F102" s="5" t="s">
        <v>4</v>
      </c>
      <c r="G102" s="26"/>
      <c r="I102" s="27" t="s">
        <v>4</v>
      </c>
      <c r="J102" s="52">
        <f t="shared" si="10"/>
        <v>12</v>
      </c>
      <c r="K102" s="9">
        <v>74</v>
      </c>
      <c r="L102" s="5">
        <v>79</v>
      </c>
      <c r="M102" s="36">
        <v>79</v>
      </c>
      <c r="O102" s="54">
        <f t="shared" si="11"/>
        <v>232</v>
      </c>
      <c r="P102" s="38">
        <v>3</v>
      </c>
      <c r="Q102" s="39"/>
    </row>
    <row r="103" spans="1:17" ht="12.75">
      <c r="A103" s="4" t="s">
        <v>79</v>
      </c>
      <c r="B103" s="7" t="s">
        <v>160</v>
      </c>
      <c r="C103" s="8" t="s">
        <v>3</v>
      </c>
      <c r="D103" s="51">
        <f t="shared" si="9"/>
        <v>28.4</v>
      </c>
      <c r="E103" s="9" t="s">
        <v>4</v>
      </c>
      <c r="F103" s="5"/>
      <c r="G103" s="25" t="s">
        <v>4</v>
      </c>
      <c r="H103" s="29" t="s">
        <v>4</v>
      </c>
      <c r="I103" s="27" t="s">
        <v>4</v>
      </c>
      <c r="J103" s="52">
        <f t="shared" si="10"/>
        <v>16</v>
      </c>
      <c r="K103" s="9">
        <v>55</v>
      </c>
      <c r="L103" s="5">
        <v>34</v>
      </c>
      <c r="M103" s="36">
        <v>35</v>
      </c>
      <c r="O103" s="54">
        <f t="shared" si="11"/>
        <v>124</v>
      </c>
      <c r="P103" s="38"/>
      <c r="Q103" s="39"/>
    </row>
    <row r="104" spans="1:17" ht="12.75">
      <c r="A104" s="4" t="s">
        <v>129</v>
      </c>
      <c r="B104" s="7" t="s">
        <v>278</v>
      </c>
      <c r="C104" s="8" t="s">
        <v>5</v>
      </c>
      <c r="D104" s="51">
        <f t="shared" si="9"/>
        <v>24.1</v>
      </c>
      <c r="E104" s="9"/>
      <c r="F104" s="5"/>
      <c r="G104" s="25" t="s">
        <v>4</v>
      </c>
      <c r="H104" s="5" t="s">
        <v>4</v>
      </c>
      <c r="I104" s="28"/>
      <c r="J104" s="52">
        <f t="shared" si="10"/>
        <v>8</v>
      </c>
      <c r="K104" s="9">
        <v>40</v>
      </c>
      <c r="L104" s="5">
        <v>80</v>
      </c>
      <c r="M104" s="36">
        <v>41</v>
      </c>
      <c r="O104" s="54">
        <f t="shared" si="11"/>
        <v>161</v>
      </c>
      <c r="P104" s="38"/>
      <c r="Q104" s="39"/>
    </row>
    <row r="105" spans="1:17" ht="12.75">
      <c r="A105" s="4" t="s">
        <v>55</v>
      </c>
      <c r="B105" s="7" t="s">
        <v>218</v>
      </c>
      <c r="C105" s="8" t="s">
        <v>3</v>
      </c>
      <c r="D105" s="51">
        <f t="shared" si="9"/>
        <v>45.7</v>
      </c>
      <c r="E105" s="9" t="s">
        <v>4</v>
      </c>
      <c r="F105" s="5" t="s">
        <v>4</v>
      </c>
      <c r="G105" s="25" t="s">
        <v>4</v>
      </c>
      <c r="H105" s="5" t="s">
        <v>4</v>
      </c>
      <c r="I105" s="27" t="s">
        <v>4</v>
      </c>
      <c r="J105" s="52">
        <f t="shared" si="10"/>
        <v>20</v>
      </c>
      <c r="K105" s="9">
        <v>54</v>
      </c>
      <c r="L105" s="5">
        <v>100</v>
      </c>
      <c r="M105" s="36">
        <v>73</v>
      </c>
      <c r="O105" s="54">
        <f t="shared" si="11"/>
        <v>227</v>
      </c>
      <c r="P105" s="38">
        <v>3</v>
      </c>
      <c r="Q105" s="39"/>
    </row>
    <row r="106" spans="1:17" ht="12.75">
      <c r="A106" s="4" t="s">
        <v>151</v>
      </c>
      <c r="B106" s="7" t="s">
        <v>305</v>
      </c>
      <c r="C106" s="8" t="s">
        <v>5</v>
      </c>
      <c r="D106" s="51">
        <f t="shared" si="9"/>
        <v>3</v>
      </c>
      <c r="E106" s="10"/>
      <c r="G106" s="26"/>
      <c r="I106" s="28"/>
      <c r="J106" s="52">
        <f t="shared" si="10"/>
        <v>0</v>
      </c>
      <c r="K106" s="9">
        <v>11</v>
      </c>
      <c r="L106" s="5">
        <v>13</v>
      </c>
      <c r="M106" s="36">
        <v>6</v>
      </c>
      <c r="O106" s="54">
        <f t="shared" si="11"/>
        <v>30</v>
      </c>
      <c r="P106" s="38"/>
      <c r="Q106" s="39"/>
    </row>
    <row r="107" spans="1:17" ht="12.75">
      <c r="A107" s="4" t="s">
        <v>149</v>
      </c>
      <c r="B107" s="7" t="s">
        <v>303</v>
      </c>
      <c r="C107" s="8" t="s">
        <v>5</v>
      </c>
      <c r="D107" s="51">
        <f t="shared" si="9"/>
        <v>0</v>
      </c>
      <c r="E107" s="10"/>
      <c r="F107" s="5"/>
      <c r="G107" s="26"/>
      <c r="I107" s="28"/>
      <c r="J107" s="52">
        <f t="shared" si="10"/>
        <v>0</v>
      </c>
      <c r="K107" s="9"/>
      <c r="L107" s="5"/>
      <c r="M107" s="36"/>
      <c r="O107" s="54">
        <f t="shared" si="11"/>
        <v>0</v>
      </c>
      <c r="P107" s="38"/>
      <c r="Q107" s="39"/>
    </row>
    <row r="108" spans="1:17" ht="12.75">
      <c r="A108" s="4" t="s">
        <v>145</v>
      </c>
      <c r="B108" s="7" t="s">
        <v>299</v>
      </c>
      <c r="C108" s="8" t="s">
        <v>5</v>
      </c>
      <c r="D108" s="51">
        <f t="shared" si="9"/>
        <v>38.6</v>
      </c>
      <c r="E108" s="9"/>
      <c r="F108" s="5" t="s">
        <v>4</v>
      </c>
      <c r="G108" s="25" t="s">
        <v>4</v>
      </c>
      <c r="H108" s="5" t="s">
        <v>4</v>
      </c>
      <c r="I108" s="27" t="s">
        <v>4</v>
      </c>
      <c r="J108" s="52">
        <f t="shared" si="10"/>
        <v>16</v>
      </c>
      <c r="K108" s="9">
        <v>62</v>
      </c>
      <c r="L108" s="5">
        <v>81</v>
      </c>
      <c r="M108" s="36">
        <v>83</v>
      </c>
      <c r="O108" s="54">
        <f t="shared" si="11"/>
        <v>226</v>
      </c>
      <c r="P108" s="38"/>
      <c r="Q108" s="39"/>
    </row>
    <row r="109" spans="1:17" ht="12.75">
      <c r="A109" s="4" t="s">
        <v>103</v>
      </c>
      <c r="B109" s="7" t="s">
        <v>227</v>
      </c>
      <c r="C109" s="8" t="s">
        <v>3</v>
      </c>
      <c r="D109" s="51">
        <f t="shared" si="9"/>
        <v>4</v>
      </c>
      <c r="E109" s="9" t="s">
        <v>4</v>
      </c>
      <c r="F109" s="5"/>
      <c r="G109" s="26"/>
      <c r="I109" s="28"/>
      <c r="J109" s="52">
        <f t="shared" si="10"/>
        <v>4</v>
      </c>
      <c r="K109" s="9"/>
      <c r="L109" s="5"/>
      <c r="M109" s="36"/>
      <c r="O109" s="54">
        <f t="shared" si="11"/>
        <v>0</v>
      </c>
      <c r="P109" s="38"/>
      <c r="Q109" s="39"/>
    </row>
    <row r="110" spans="1:17" ht="12.75">
      <c r="A110" s="4" t="s">
        <v>143</v>
      </c>
      <c r="B110" s="7" t="s">
        <v>292</v>
      </c>
      <c r="C110" s="8" t="s">
        <v>5</v>
      </c>
      <c r="D110" s="51">
        <f t="shared" si="9"/>
        <v>0</v>
      </c>
      <c r="E110" s="9"/>
      <c r="F110" s="5"/>
      <c r="G110" s="26"/>
      <c r="I110" s="28"/>
      <c r="J110" s="52">
        <f t="shared" si="10"/>
        <v>0</v>
      </c>
      <c r="K110" s="9"/>
      <c r="L110" s="5"/>
      <c r="M110" s="36"/>
      <c r="O110" s="54">
        <f t="shared" si="11"/>
        <v>0</v>
      </c>
      <c r="P110" s="38"/>
      <c r="Q110" s="39"/>
    </row>
    <row r="111" spans="1:17" ht="12.75">
      <c r="A111" s="4" t="s">
        <v>47</v>
      </c>
      <c r="B111" s="7" t="s">
        <v>201</v>
      </c>
      <c r="C111" s="8" t="s">
        <v>3</v>
      </c>
      <c r="D111" s="51">
        <f t="shared" si="9"/>
        <v>4</v>
      </c>
      <c r="E111" s="9" t="s">
        <v>4</v>
      </c>
      <c r="F111" s="5"/>
      <c r="G111" s="26"/>
      <c r="I111" s="28"/>
      <c r="J111" s="52">
        <f t="shared" si="10"/>
        <v>4</v>
      </c>
      <c r="K111" s="9"/>
      <c r="L111" s="5"/>
      <c r="M111" s="36"/>
      <c r="O111" s="54">
        <f t="shared" si="11"/>
        <v>0</v>
      </c>
      <c r="P111" s="38"/>
      <c r="Q111" s="39"/>
    </row>
    <row r="112" spans="1:17" ht="12.75">
      <c r="A112" s="4" t="s">
        <v>99</v>
      </c>
      <c r="B112" s="7" t="s">
        <v>207</v>
      </c>
      <c r="C112" s="8" t="s">
        <v>3</v>
      </c>
      <c r="D112" s="51">
        <f t="shared" si="9"/>
        <v>4</v>
      </c>
      <c r="E112" s="9" t="s">
        <v>4</v>
      </c>
      <c r="F112" s="5"/>
      <c r="G112" s="26"/>
      <c r="I112" s="28"/>
      <c r="J112" s="52">
        <f t="shared" si="10"/>
        <v>4</v>
      </c>
      <c r="K112" s="9"/>
      <c r="L112" s="5"/>
      <c r="M112" s="36"/>
      <c r="O112" s="54">
        <f t="shared" si="11"/>
        <v>0</v>
      </c>
      <c r="P112" s="38"/>
      <c r="Q112" s="39"/>
    </row>
    <row r="113" spans="1:17" ht="12.75">
      <c r="A113" s="4" t="s">
        <v>100</v>
      </c>
      <c r="B113" s="7" t="s">
        <v>210</v>
      </c>
      <c r="C113" s="8" t="s">
        <v>3</v>
      </c>
      <c r="D113" s="51">
        <f t="shared" si="9"/>
        <v>4</v>
      </c>
      <c r="E113" s="9" t="s">
        <v>4</v>
      </c>
      <c r="F113" s="5"/>
      <c r="G113" s="26"/>
      <c r="I113" s="28"/>
      <c r="J113" s="52">
        <f t="shared" si="10"/>
        <v>4</v>
      </c>
      <c r="K113" s="9"/>
      <c r="L113" s="5"/>
      <c r="M113" s="36"/>
      <c r="O113" s="54">
        <f t="shared" si="11"/>
        <v>0</v>
      </c>
      <c r="P113" s="38"/>
      <c r="Q113" s="39"/>
    </row>
    <row r="114" spans="1:17" ht="12.75">
      <c r="A114" s="4" t="s">
        <v>100</v>
      </c>
      <c r="B114" s="7" t="s">
        <v>210</v>
      </c>
      <c r="C114" s="7"/>
      <c r="D114" s="51">
        <f t="shared" si="9"/>
        <v>4</v>
      </c>
      <c r="E114" s="9" t="s">
        <v>4</v>
      </c>
      <c r="G114" s="26"/>
      <c r="I114" s="28"/>
      <c r="J114" s="52">
        <f t="shared" si="10"/>
        <v>4</v>
      </c>
      <c r="K114" s="9"/>
      <c r="L114" s="5"/>
      <c r="M114" s="36"/>
      <c r="O114" s="54">
        <f t="shared" si="11"/>
        <v>0</v>
      </c>
      <c r="P114" s="38"/>
      <c r="Q114" s="39"/>
    </row>
    <row r="115" spans="1:17" ht="12.75">
      <c r="A115" s="4" t="s">
        <v>34</v>
      </c>
      <c r="B115" s="7" t="s">
        <v>176</v>
      </c>
      <c r="C115" s="8" t="s">
        <v>3</v>
      </c>
      <c r="D115" s="51">
        <f t="shared" si="9"/>
        <v>28.2</v>
      </c>
      <c r="E115" s="9" t="s">
        <v>4</v>
      </c>
      <c r="F115" s="5" t="s">
        <v>4</v>
      </c>
      <c r="G115" s="25" t="s">
        <v>4</v>
      </c>
      <c r="H115" s="5" t="s">
        <v>4</v>
      </c>
      <c r="I115" s="28"/>
      <c r="J115" s="52">
        <f t="shared" si="10"/>
        <v>16</v>
      </c>
      <c r="K115" s="9">
        <v>49</v>
      </c>
      <c r="L115" s="5">
        <v>57</v>
      </c>
      <c r="M115" s="36">
        <v>16</v>
      </c>
      <c r="O115" s="54">
        <f t="shared" si="11"/>
        <v>122</v>
      </c>
      <c r="P115" s="38"/>
      <c r="Q115" s="39"/>
    </row>
    <row r="116" spans="1:17" ht="12.75">
      <c r="A116" s="4" t="s">
        <v>125</v>
      </c>
      <c r="B116" s="7" t="s">
        <v>274</v>
      </c>
      <c r="C116" s="8" t="s">
        <v>5</v>
      </c>
      <c r="D116" s="51">
        <f t="shared" si="9"/>
        <v>44.8</v>
      </c>
      <c r="E116" s="9" t="s">
        <v>4</v>
      </c>
      <c r="F116" s="5" t="s">
        <v>4</v>
      </c>
      <c r="G116" s="25" t="s">
        <v>4</v>
      </c>
      <c r="H116" s="5" t="s">
        <v>4</v>
      </c>
      <c r="I116" s="27" t="s">
        <v>4</v>
      </c>
      <c r="J116" s="52">
        <f t="shared" si="10"/>
        <v>20</v>
      </c>
      <c r="K116" s="9">
        <v>86</v>
      </c>
      <c r="L116" s="5">
        <v>88</v>
      </c>
      <c r="M116" s="36">
        <v>74</v>
      </c>
      <c r="O116" s="54">
        <f t="shared" si="11"/>
        <v>248</v>
      </c>
      <c r="P116" s="38"/>
      <c r="Q116" s="39"/>
    </row>
    <row r="117" spans="1:17" ht="12.75">
      <c r="A117" s="4" t="s">
        <v>21</v>
      </c>
      <c r="B117" s="7" t="s">
        <v>164</v>
      </c>
      <c r="C117" s="8" t="s">
        <v>3</v>
      </c>
      <c r="D117" s="51">
        <f t="shared" si="9"/>
        <v>8</v>
      </c>
      <c r="E117" s="9" t="s">
        <v>4</v>
      </c>
      <c r="F117" s="5"/>
      <c r="G117" s="26"/>
      <c r="I117" s="28"/>
      <c r="J117" s="52">
        <f t="shared" si="10"/>
        <v>4</v>
      </c>
      <c r="K117" s="9">
        <v>40</v>
      </c>
      <c r="L117" s="5"/>
      <c r="M117" s="36"/>
      <c r="O117" s="54">
        <f t="shared" si="11"/>
        <v>40</v>
      </c>
      <c r="P117" s="38"/>
      <c r="Q117" s="39"/>
    </row>
    <row r="118" spans="1:17" ht="12.75">
      <c r="A118" s="4" t="s">
        <v>10</v>
      </c>
      <c r="B118" s="7" t="s">
        <v>247</v>
      </c>
      <c r="C118" s="8" t="s">
        <v>3</v>
      </c>
      <c r="D118" s="51">
        <f t="shared" si="9"/>
        <v>23</v>
      </c>
      <c r="E118" s="10"/>
      <c r="F118" s="5" t="s">
        <v>4</v>
      </c>
      <c r="G118" s="26"/>
      <c r="H118" s="5" t="s">
        <v>4</v>
      </c>
      <c r="I118" s="28"/>
      <c r="J118" s="52">
        <f t="shared" si="10"/>
        <v>8</v>
      </c>
      <c r="K118" s="9">
        <v>54</v>
      </c>
      <c r="L118" s="5">
        <v>70</v>
      </c>
      <c r="M118" s="36">
        <v>26</v>
      </c>
      <c r="O118" s="54">
        <f t="shared" si="11"/>
        <v>150</v>
      </c>
      <c r="P118" s="38"/>
      <c r="Q118" s="39"/>
    </row>
    <row r="119" spans="1:17" ht="12.75">
      <c r="A119" s="4" t="s">
        <v>9</v>
      </c>
      <c r="B119" s="7" t="s">
        <v>298</v>
      </c>
      <c r="C119" s="8" t="s">
        <v>5</v>
      </c>
      <c r="D119" s="51">
        <f t="shared" si="9"/>
        <v>38.8</v>
      </c>
      <c r="E119" s="13"/>
      <c r="F119" s="6" t="s">
        <v>4</v>
      </c>
      <c r="G119" s="25" t="s">
        <v>4</v>
      </c>
      <c r="H119" s="5" t="s">
        <v>4</v>
      </c>
      <c r="I119" s="27" t="s">
        <v>4</v>
      </c>
      <c r="J119" s="52">
        <f t="shared" si="10"/>
        <v>16</v>
      </c>
      <c r="K119" s="11">
        <v>75</v>
      </c>
      <c r="L119" s="6">
        <v>100</v>
      </c>
      <c r="M119" s="36">
        <v>53</v>
      </c>
      <c r="O119" s="54">
        <f t="shared" si="11"/>
        <v>228</v>
      </c>
      <c r="P119" s="38"/>
      <c r="Q119" s="39"/>
    </row>
    <row r="120" spans="1:17" ht="12.75">
      <c r="A120" s="4" t="s">
        <v>54</v>
      </c>
      <c r="B120" s="7" t="s">
        <v>217</v>
      </c>
      <c r="C120" s="8" t="s">
        <v>3</v>
      </c>
      <c r="D120" s="51">
        <f t="shared" si="9"/>
        <v>4</v>
      </c>
      <c r="E120" s="9" t="s">
        <v>4</v>
      </c>
      <c r="F120" s="5"/>
      <c r="G120" s="26"/>
      <c r="I120" s="28"/>
      <c r="J120" s="52">
        <f t="shared" si="10"/>
        <v>4</v>
      </c>
      <c r="K120" s="9"/>
      <c r="L120" s="5"/>
      <c r="M120" s="36"/>
      <c r="O120" s="54">
        <f t="shared" si="11"/>
        <v>0</v>
      </c>
      <c r="P120" s="38"/>
      <c r="Q120" s="39"/>
    </row>
    <row r="121" spans="1:17" ht="12.75">
      <c r="A121" s="4" t="s">
        <v>144</v>
      </c>
      <c r="B121" s="7" t="s">
        <v>293</v>
      </c>
      <c r="C121" s="8" t="s">
        <v>5</v>
      </c>
      <c r="D121" s="51">
        <f t="shared" si="9"/>
        <v>13.4</v>
      </c>
      <c r="E121" s="9" t="s">
        <v>4</v>
      </c>
      <c r="F121" s="5"/>
      <c r="G121" s="25" t="s">
        <v>4</v>
      </c>
      <c r="H121" s="5" t="s">
        <v>4</v>
      </c>
      <c r="I121" s="28"/>
      <c r="J121" s="52">
        <f t="shared" si="10"/>
        <v>12</v>
      </c>
      <c r="K121" s="9">
        <v>1</v>
      </c>
      <c r="L121" s="5">
        <v>13</v>
      </c>
      <c r="M121" s="36"/>
      <c r="O121" s="54">
        <f t="shared" si="11"/>
        <v>14</v>
      </c>
      <c r="P121" s="38"/>
      <c r="Q121" s="39"/>
    </row>
    <row r="122" spans="1:17" ht="12.75">
      <c r="A122" s="4" t="s">
        <v>132</v>
      </c>
      <c r="B122" s="7" t="s">
        <v>281</v>
      </c>
      <c r="C122" s="8" t="s">
        <v>5</v>
      </c>
      <c r="D122" s="51">
        <f t="shared" si="9"/>
        <v>4</v>
      </c>
      <c r="E122" s="9" t="s">
        <v>4</v>
      </c>
      <c r="F122" s="5"/>
      <c r="G122" s="26"/>
      <c r="I122" s="28"/>
      <c r="J122" s="52">
        <f t="shared" si="10"/>
        <v>4</v>
      </c>
      <c r="K122" s="9"/>
      <c r="L122" s="5"/>
      <c r="M122" s="36"/>
      <c r="O122" s="54">
        <f t="shared" si="11"/>
        <v>0</v>
      </c>
      <c r="P122" s="38"/>
      <c r="Q122" s="39"/>
    </row>
    <row r="123" spans="1:17" ht="12.75">
      <c r="A123" s="4" t="s">
        <v>117</v>
      </c>
      <c r="B123" s="7" t="s">
        <v>266</v>
      </c>
      <c r="C123" s="8" t="s">
        <v>5</v>
      </c>
      <c r="D123" s="51">
        <f t="shared" si="9"/>
        <v>30.1</v>
      </c>
      <c r="E123" s="9"/>
      <c r="F123" s="5" t="s">
        <v>4</v>
      </c>
      <c r="G123" s="25" t="s">
        <v>4</v>
      </c>
      <c r="H123" s="5" t="s">
        <v>4</v>
      </c>
      <c r="I123" s="28"/>
      <c r="J123" s="52">
        <f t="shared" si="10"/>
        <v>12</v>
      </c>
      <c r="K123" s="9">
        <v>59</v>
      </c>
      <c r="L123" s="5">
        <v>71</v>
      </c>
      <c r="M123" s="36">
        <v>51</v>
      </c>
      <c r="O123" s="54">
        <f t="shared" si="11"/>
        <v>181</v>
      </c>
      <c r="P123" s="38"/>
      <c r="Q123" s="39"/>
    </row>
    <row r="124" spans="1:17" ht="12.75">
      <c r="A124" s="4" t="s">
        <v>56</v>
      </c>
      <c r="B124" s="7" t="s">
        <v>219</v>
      </c>
      <c r="C124" s="8" t="s">
        <v>3</v>
      </c>
      <c r="D124" s="51">
        <f t="shared" si="9"/>
        <v>4</v>
      </c>
      <c r="E124" s="9" t="s">
        <v>4</v>
      </c>
      <c r="F124" s="5"/>
      <c r="G124" s="26"/>
      <c r="I124" s="28"/>
      <c r="J124" s="52">
        <f t="shared" si="10"/>
        <v>4</v>
      </c>
      <c r="K124" s="9"/>
      <c r="L124" s="5"/>
      <c r="M124" s="36"/>
      <c r="O124" s="54">
        <f t="shared" si="11"/>
        <v>0</v>
      </c>
      <c r="P124" s="38"/>
      <c r="Q124" s="39"/>
    </row>
    <row r="125" spans="1:17" ht="12.75">
      <c r="A125" s="4" t="s">
        <v>22</v>
      </c>
      <c r="B125" s="7" t="s">
        <v>165</v>
      </c>
      <c r="C125" s="8" t="s">
        <v>3</v>
      </c>
      <c r="D125" s="51">
        <f t="shared" si="9"/>
        <v>27</v>
      </c>
      <c r="E125" s="9" t="s">
        <v>4</v>
      </c>
      <c r="F125" s="5"/>
      <c r="G125" s="25" t="s">
        <v>4</v>
      </c>
      <c r="H125" s="5" t="s">
        <v>4</v>
      </c>
      <c r="I125" s="27" t="s">
        <v>4</v>
      </c>
      <c r="J125" s="52">
        <f t="shared" si="10"/>
        <v>16</v>
      </c>
      <c r="K125" s="9">
        <v>55</v>
      </c>
      <c r="L125" s="5">
        <v>31</v>
      </c>
      <c r="M125" s="36">
        <v>24</v>
      </c>
      <c r="O125" s="54">
        <f t="shared" si="11"/>
        <v>110</v>
      </c>
      <c r="P125" s="38"/>
      <c r="Q125" s="39"/>
    </row>
    <row r="126" spans="1:17" ht="12.75">
      <c r="A126" s="4">
        <v>990981</v>
      </c>
      <c r="B126" s="7" t="s">
        <v>294</v>
      </c>
      <c r="C126" s="8" t="s">
        <v>5</v>
      </c>
      <c r="D126" s="51">
        <f t="shared" si="9"/>
        <v>9.6</v>
      </c>
      <c r="E126" s="9"/>
      <c r="F126" s="5"/>
      <c r="G126" s="25" t="s">
        <v>4</v>
      </c>
      <c r="H126" s="5" t="s">
        <v>4</v>
      </c>
      <c r="I126" s="28"/>
      <c r="J126" s="52">
        <f t="shared" si="10"/>
        <v>8</v>
      </c>
      <c r="K126" s="9">
        <v>16</v>
      </c>
      <c r="L126" s="5"/>
      <c r="M126" s="36"/>
      <c r="O126" s="54">
        <f t="shared" si="11"/>
        <v>16</v>
      </c>
      <c r="P126" s="38"/>
      <c r="Q126" s="39"/>
    </row>
    <row r="127" spans="1:17" ht="12.75">
      <c r="A127" s="4" t="s">
        <v>91</v>
      </c>
      <c r="B127" s="7" t="s">
        <v>193</v>
      </c>
      <c r="C127" s="8" t="s">
        <v>3</v>
      </c>
      <c r="D127" s="51">
        <f t="shared" si="9"/>
        <v>4</v>
      </c>
      <c r="E127" s="9" t="s">
        <v>4</v>
      </c>
      <c r="F127" s="5"/>
      <c r="G127" s="26"/>
      <c r="I127" s="28"/>
      <c r="J127" s="52">
        <f t="shared" si="10"/>
        <v>4</v>
      </c>
      <c r="K127" s="9"/>
      <c r="L127" s="5"/>
      <c r="M127" s="36"/>
      <c r="O127" s="54">
        <f t="shared" si="11"/>
        <v>0</v>
      </c>
      <c r="P127" s="38"/>
      <c r="Q127" s="39"/>
    </row>
    <row r="128" spans="1:17" ht="12.75">
      <c r="A128" s="4" t="s">
        <v>27</v>
      </c>
      <c r="B128" s="7" t="s">
        <v>169</v>
      </c>
      <c r="C128" s="8" t="s">
        <v>3</v>
      </c>
      <c r="D128" s="51">
        <f t="shared" si="9"/>
        <v>29.7</v>
      </c>
      <c r="E128" s="9" t="s">
        <v>4</v>
      </c>
      <c r="F128" s="5"/>
      <c r="G128" s="25" t="s">
        <v>4</v>
      </c>
      <c r="H128" s="5" t="s">
        <v>4</v>
      </c>
      <c r="I128" s="27" t="s">
        <v>4</v>
      </c>
      <c r="J128" s="52">
        <f t="shared" si="10"/>
        <v>16</v>
      </c>
      <c r="K128" s="9">
        <v>42</v>
      </c>
      <c r="L128" s="5">
        <v>49</v>
      </c>
      <c r="M128" s="36">
        <v>46</v>
      </c>
      <c r="O128" s="54">
        <f t="shared" si="11"/>
        <v>137</v>
      </c>
      <c r="P128" s="38"/>
      <c r="Q128" s="39"/>
    </row>
    <row r="129" spans="1:17" ht="12.75">
      <c r="A129" s="4" t="s">
        <v>69</v>
      </c>
      <c r="B129" s="7" t="s">
        <v>239</v>
      </c>
      <c r="C129" s="8" t="s">
        <v>3</v>
      </c>
      <c r="D129" s="51">
        <f t="shared" si="9"/>
        <v>11.9</v>
      </c>
      <c r="E129" s="9"/>
      <c r="F129" s="5"/>
      <c r="G129" s="25" t="s">
        <v>4</v>
      </c>
      <c r="I129" s="28"/>
      <c r="J129" s="52">
        <f t="shared" si="10"/>
        <v>4</v>
      </c>
      <c r="K129" s="9">
        <v>28</v>
      </c>
      <c r="L129" s="5">
        <v>32</v>
      </c>
      <c r="M129" s="36">
        <v>19</v>
      </c>
      <c r="O129" s="54">
        <f t="shared" si="11"/>
        <v>79</v>
      </c>
      <c r="P129" s="38"/>
      <c r="Q129" s="39"/>
    </row>
    <row r="130" spans="1:17" ht="12.75">
      <c r="A130" s="4" t="s">
        <v>51</v>
      </c>
      <c r="B130" s="7" t="s">
        <v>213</v>
      </c>
      <c r="C130" s="8" t="s">
        <v>3</v>
      </c>
      <c r="D130" s="51">
        <f aca="true" t="shared" si="12" ref="D130:D153">J130+O130/10+P130+Q130</f>
        <v>4</v>
      </c>
      <c r="E130" s="9" t="s">
        <v>4</v>
      </c>
      <c r="F130" s="5"/>
      <c r="G130" s="26"/>
      <c r="I130" s="28"/>
      <c r="J130" s="52">
        <f aca="true" t="shared" si="13" ref="J130:J161">COUNTIF(E130:I130,"=+")*4</f>
        <v>4</v>
      </c>
      <c r="K130" s="9"/>
      <c r="L130" s="5"/>
      <c r="M130" s="36"/>
      <c r="O130" s="54">
        <f aca="true" t="shared" si="14" ref="O130:O161">+IF(SUM(K130:M130)&gt;=N130,SUM(K130:M130),N130)</f>
        <v>0</v>
      </c>
      <c r="P130" s="38"/>
      <c r="Q130" s="39"/>
    </row>
    <row r="131" spans="1:17" ht="12.75">
      <c r="A131" s="4" t="s">
        <v>73</v>
      </c>
      <c r="B131" s="7" t="s">
        <v>246</v>
      </c>
      <c r="C131" s="8" t="s">
        <v>3</v>
      </c>
      <c r="D131" s="51">
        <f t="shared" si="12"/>
        <v>33.4</v>
      </c>
      <c r="E131" s="10"/>
      <c r="F131" s="5" t="s">
        <v>4</v>
      </c>
      <c r="G131" s="25" t="s">
        <v>4</v>
      </c>
      <c r="I131" s="28"/>
      <c r="J131" s="52">
        <f t="shared" si="13"/>
        <v>8</v>
      </c>
      <c r="K131" s="9">
        <v>78</v>
      </c>
      <c r="L131" s="5">
        <v>93</v>
      </c>
      <c r="M131" s="36">
        <v>83</v>
      </c>
      <c r="O131" s="54">
        <f t="shared" si="14"/>
        <v>254</v>
      </c>
      <c r="P131" s="38"/>
      <c r="Q131" s="39"/>
    </row>
    <row r="132" spans="1:17" ht="12.75">
      <c r="A132" s="4" t="s">
        <v>147</v>
      </c>
      <c r="B132" s="7" t="s">
        <v>301</v>
      </c>
      <c r="C132" s="8" t="s">
        <v>5</v>
      </c>
      <c r="D132" s="51">
        <f t="shared" si="12"/>
        <v>12.9</v>
      </c>
      <c r="E132" s="10"/>
      <c r="F132" s="5"/>
      <c r="G132" s="26"/>
      <c r="I132" s="28"/>
      <c r="J132" s="52">
        <f t="shared" si="13"/>
        <v>0</v>
      </c>
      <c r="K132" s="9">
        <v>57</v>
      </c>
      <c r="L132" s="5">
        <v>72</v>
      </c>
      <c r="M132" s="36"/>
      <c r="O132" s="54">
        <f t="shared" si="14"/>
        <v>129</v>
      </c>
      <c r="P132" s="38"/>
      <c r="Q132" s="39"/>
    </row>
    <row r="133" spans="1:17" ht="12.75">
      <c r="A133" s="4" t="s">
        <v>70</v>
      </c>
      <c r="B133" s="7" t="s">
        <v>241</v>
      </c>
      <c r="C133" s="8" t="s">
        <v>3</v>
      </c>
      <c r="D133" s="51">
        <f t="shared" si="12"/>
        <v>29.2</v>
      </c>
      <c r="E133" s="9"/>
      <c r="F133" s="5"/>
      <c r="G133" s="25" t="s">
        <v>4</v>
      </c>
      <c r="I133" s="28"/>
      <c r="J133" s="52">
        <f t="shared" si="13"/>
        <v>4</v>
      </c>
      <c r="K133" s="9">
        <v>83</v>
      </c>
      <c r="L133" s="5">
        <v>81</v>
      </c>
      <c r="M133" s="36">
        <v>88</v>
      </c>
      <c r="O133" s="54">
        <f t="shared" si="14"/>
        <v>252</v>
      </c>
      <c r="P133" s="38"/>
      <c r="Q133" s="39"/>
    </row>
    <row r="134" spans="1:17" ht="12.75">
      <c r="A134" s="4" t="s">
        <v>6</v>
      </c>
      <c r="B134" s="7" t="s">
        <v>304</v>
      </c>
      <c r="C134" s="8" t="s">
        <v>5</v>
      </c>
      <c r="D134" s="51">
        <f t="shared" si="12"/>
        <v>16.1</v>
      </c>
      <c r="E134" s="10"/>
      <c r="G134" s="26"/>
      <c r="I134" s="28"/>
      <c r="J134" s="52">
        <f t="shared" si="13"/>
        <v>0</v>
      </c>
      <c r="K134" s="9">
        <v>71</v>
      </c>
      <c r="L134" s="5">
        <v>90</v>
      </c>
      <c r="M134" s="36"/>
      <c r="O134" s="54">
        <f t="shared" si="14"/>
        <v>161</v>
      </c>
      <c r="P134" s="38"/>
      <c r="Q134" s="39"/>
    </row>
    <row r="135" spans="1:17" ht="12.75">
      <c r="A135" s="4" t="s">
        <v>94</v>
      </c>
      <c r="B135" s="7" t="s">
        <v>202</v>
      </c>
      <c r="C135" s="8" t="s">
        <v>3</v>
      </c>
      <c r="D135" s="51">
        <f t="shared" si="12"/>
        <v>39.2</v>
      </c>
      <c r="E135" s="9" t="s">
        <v>4</v>
      </c>
      <c r="F135" s="5" t="s">
        <v>4</v>
      </c>
      <c r="G135" s="25" t="s">
        <v>4</v>
      </c>
      <c r="H135" s="5" t="s">
        <v>4</v>
      </c>
      <c r="I135" s="27" t="s">
        <v>4</v>
      </c>
      <c r="J135" s="52">
        <f t="shared" si="13"/>
        <v>20</v>
      </c>
      <c r="K135" s="9">
        <v>44</v>
      </c>
      <c r="L135" s="5">
        <v>61</v>
      </c>
      <c r="M135" s="36">
        <v>57</v>
      </c>
      <c r="O135" s="54">
        <f t="shared" si="14"/>
        <v>162</v>
      </c>
      <c r="P135" s="38">
        <v>3</v>
      </c>
      <c r="Q135" s="39"/>
    </row>
    <row r="136" spans="1:17" ht="12.75">
      <c r="A136" s="4" t="s">
        <v>156</v>
      </c>
      <c r="B136" s="7" t="s">
        <v>260</v>
      </c>
      <c r="C136" s="8" t="s">
        <v>3</v>
      </c>
      <c r="D136" s="51">
        <f t="shared" si="12"/>
        <v>30.3</v>
      </c>
      <c r="E136" s="10"/>
      <c r="F136" s="5" t="s">
        <v>4</v>
      </c>
      <c r="G136" s="26"/>
      <c r="H136" s="5" t="s">
        <v>4</v>
      </c>
      <c r="I136" s="28"/>
      <c r="J136" s="52">
        <f t="shared" si="13"/>
        <v>8</v>
      </c>
      <c r="K136" s="9">
        <v>76</v>
      </c>
      <c r="L136" s="5">
        <v>69</v>
      </c>
      <c r="M136" s="36">
        <v>78</v>
      </c>
      <c r="O136" s="54">
        <f t="shared" si="14"/>
        <v>223</v>
      </c>
      <c r="P136" s="38"/>
      <c r="Q136" s="39"/>
    </row>
    <row r="137" spans="1:17" ht="12.75">
      <c r="A137" s="4" t="s">
        <v>81</v>
      </c>
      <c r="B137" s="7" t="s">
        <v>162</v>
      </c>
      <c r="C137" s="8" t="s">
        <v>3</v>
      </c>
      <c r="D137" s="51">
        <f t="shared" si="12"/>
        <v>22.2</v>
      </c>
      <c r="E137" s="9" t="s">
        <v>4</v>
      </c>
      <c r="F137" s="5" t="s">
        <v>4</v>
      </c>
      <c r="G137" s="25" t="s">
        <v>4</v>
      </c>
      <c r="H137" s="5" t="s">
        <v>4</v>
      </c>
      <c r="I137" s="28"/>
      <c r="J137" s="52">
        <f t="shared" si="13"/>
        <v>16</v>
      </c>
      <c r="K137" s="9">
        <v>8</v>
      </c>
      <c r="L137" s="5">
        <v>36</v>
      </c>
      <c r="M137" s="36">
        <v>18</v>
      </c>
      <c r="O137" s="54">
        <f t="shared" si="14"/>
        <v>62</v>
      </c>
      <c r="P137" s="38"/>
      <c r="Q137" s="39"/>
    </row>
    <row r="138" spans="1:17" ht="12.75">
      <c r="A138" s="4" t="s">
        <v>86</v>
      </c>
      <c r="B138" s="7" t="s">
        <v>188</v>
      </c>
      <c r="C138" s="8" t="s">
        <v>3</v>
      </c>
      <c r="D138" s="51">
        <f t="shared" si="12"/>
        <v>4</v>
      </c>
      <c r="E138" s="9" t="s">
        <v>4</v>
      </c>
      <c r="F138" s="5"/>
      <c r="G138" s="26"/>
      <c r="I138" s="28"/>
      <c r="J138" s="52">
        <f t="shared" si="13"/>
        <v>4</v>
      </c>
      <c r="K138" s="9"/>
      <c r="L138" s="5"/>
      <c r="M138" s="36"/>
      <c r="O138" s="54">
        <f t="shared" si="14"/>
        <v>0</v>
      </c>
      <c r="P138" s="38"/>
      <c r="Q138" s="39"/>
    </row>
    <row r="139" spans="1:17" ht="12.75">
      <c r="A139" s="4" t="s">
        <v>98</v>
      </c>
      <c r="B139" s="7" t="s">
        <v>206</v>
      </c>
      <c r="C139" s="8" t="s">
        <v>3</v>
      </c>
      <c r="D139" s="51">
        <f t="shared" si="12"/>
        <v>8</v>
      </c>
      <c r="E139" s="9" t="s">
        <v>4</v>
      </c>
      <c r="F139" s="5" t="s">
        <v>4</v>
      </c>
      <c r="G139" s="26"/>
      <c r="I139" s="28"/>
      <c r="J139" s="52">
        <f t="shared" si="13"/>
        <v>8</v>
      </c>
      <c r="K139" s="9"/>
      <c r="L139" s="5"/>
      <c r="M139" s="36"/>
      <c r="O139" s="54">
        <f t="shared" si="14"/>
        <v>0</v>
      </c>
      <c r="P139" s="38"/>
      <c r="Q139" s="39"/>
    </row>
    <row r="140" spans="1:17" ht="12.75">
      <c r="A140" s="4" t="s">
        <v>64</v>
      </c>
      <c r="B140" s="7" t="s">
        <v>231</v>
      </c>
      <c r="C140" s="8" t="s">
        <v>3</v>
      </c>
      <c r="D140" s="51">
        <f t="shared" si="12"/>
        <v>31.3</v>
      </c>
      <c r="E140" s="9"/>
      <c r="F140" s="5" t="s">
        <v>4</v>
      </c>
      <c r="G140" s="26"/>
      <c r="H140" s="5" t="s">
        <v>4</v>
      </c>
      <c r="I140" s="28"/>
      <c r="J140" s="52">
        <f t="shared" si="13"/>
        <v>8</v>
      </c>
      <c r="K140" s="9">
        <v>69</v>
      </c>
      <c r="L140" s="5">
        <v>74</v>
      </c>
      <c r="M140" s="36">
        <v>90</v>
      </c>
      <c r="O140" s="54">
        <f t="shared" si="14"/>
        <v>233</v>
      </c>
      <c r="P140" s="38"/>
      <c r="Q140" s="39"/>
    </row>
    <row r="141" spans="1:17" ht="12.75">
      <c r="A141" s="4" t="s">
        <v>23</v>
      </c>
      <c r="B141" s="7" t="s">
        <v>306</v>
      </c>
      <c r="C141" s="8" t="s">
        <v>3</v>
      </c>
      <c r="D141" s="51">
        <f t="shared" si="12"/>
        <v>42.2</v>
      </c>
      <c r="E141" s="9" t="s">
        <v>4</v>
      </c>
      <c r="F141" s="5" t="s">
        <v>4</v>
      </c>
      <c r="G141" s="25" t="s">
        <v>4</v>
      </c>
      <c r="H141" s="5" t="s">
        <v>4</v>
      </c>
      <c r="I141" s="27" t="s">
        <v>4</v>
      </c>
      <c r="J141" s="52">
        <f t="shared" si="13"/>
        <v>20</v>
      </c>
      <c r="K141" s="9">
        <v>43</v>
      </c>
      <c r="L141" s="5">
        <v>78</v>
      </c>
      <c r="M141" s="36">
        <v>71</v>
      </c>
      <c r="O141" s="54">
        <f t="shared" si="14"/>
        <v>192</v>
      </c>
      <c r="P141" s="38">
        <v>3</v>
      </c>
      <c r="Q141" s="39"/>
    </row>
    <row r="142" spans="1:17" ht="12.75">
      <c r="A142" s="4" t="s">
        <v>157</v>
      </c>
      <c r="B142" s="7" t="s">
        <v>261</v>
      </c>
      <c r="C142" s="7"/>
      <c r="D142" s="51">
        <f t="shared" si="12"/>
        <v>27.3</v>
      </c>
      <c r="E142" s="10"/>
      <c r="F142" s="5" t="s">
        <v>4</v>
      </c>
      <c r="G142" s="26"/>
      <c r="H142" s="5" t="s">
        <v>4</v>
      </c>
      <c r="I142" s="27" t="s">
        <v>4</v>
      </c>
      <c r="J142" s="52">
        <f t="shared" si="13"/>
        <v>12</v>
      </c>
      <c r="K142" s="9">
        <v>41</v>
      </c>
      <c r="L142" s="5">
        <v>73</v>
      </c>
      <c r="M142" s="36">
        <v>9</v>
      </c>
      <c r="O142" s="54">
        <f t="shared" si="14"/>
        <v>123</v>
      </c>
      <c r="P142" s="38">
        <v>3</v>
      </c>
      <c r="Q142" s="39"/>
    </row>
    <row r="143" spans="1:17" ht="12.75">
      <c r="A143" s="4" t="s">
        <v>106</v>
      </c>
      <c r="B143" s="7" t="s">
        <v>234</v>
      </c>
      <c r="C143" s="8" t="s">
        <v>3</v>
      </c>
      <c r="D143" s="51">
        <f t="shared" si="12"/>
        <v>19.2</v>
      </c>
      <c r="E143" s="9"/>
      <c r="F143" s="5"/>
      <c r="G143" s="25" t="s">
        <v>4</v>
      </c>
      <c r="I143" s="27" t="s">
        <v>4</v>
      </c>
      <c r="J143" s="52">
        <f t="shared" si="13"/>
        <v>8</v>
      </c>
      <c r="K143" s="9">
        <v>43</v>
      </c>
      <c r="L143" s="5">
        <v>54</v>
      </c>
      <c r="M143" s="36">
        <v>15</v>
      </c>
      <c r="O143" s="54">
        <f t="shared" si="14"/>
        <v>112</v>
      </c>
      <c r="P143" s="38"/>
      <c r="Q143" s="39"/>
    </row>
    <row r="144" spans="1:17" ht="12.75">
      <c r="A144" s="4" t="s">
        <v>43</v>
      </c>
      <c r="B144" s="7" t="s">
        <v>196</v>
      </c>
      <c r="C144" s="8" t="s">
        <v>3</v>
      </c>
      <c r="D144" s="51">
        <f t="shared" si="12"/>
        <v>4</v>
      </c>
      <c r="E144" s="9" t="s">
        <v>4</v>
      </c>
      <c r="F144" s="5"/>
      <c r="G144" s="26"/>
      <c r="I144" s="28"/>
      <c r="J144" s="52">
        <f t="shared" si="13"/>
        <v>4</v>
      </c>
      <c r="K144" s="9"/>
      <c r="L144" s="5"/>
      <c r="M144" s="36"/>
      <c r="O144" s="54">
        <f t="shared" si="14"/>
        <v>0</v>
      </c>
      <c r="P144" s="38"/>
      <c r="Q144" s="39"/>
    </row>
    <row r="145" spans="1:17" ht="12.75">
      <c r="A145" s="4" t="s">
        <v>52</v>
      </c>
      <c r="B145" s="7" t="s">
        <v>214</v>
      </c>
      <c r="C145" s="8" t="s">
        <v>3</v>
      </c>
      <c r="D145" s="51">
        <f t="shared" si="12"/>
        <v>42.7</v>
      </c>
      <c r="E145" s="9" t="s">
        <v>4</v>
      </c>
      <c r="F145" s="5" t="s">
        <v>4</v>
      </c>
      <c r="G145" s="25" t="s">
        <v>4</v>
      </c>
      <c r="H145" s="5" t="s">
        <v>4</v>
      </c>
      <c r="I145" s="27" t="s">
        <v>4</v>
      </c>
      <c r="J145" s="52">
        <f t="shared" si="13"/>
        <v>20</v>
      </c>
      <c r="K145" s="9">
        <v>53</v>
      </c>
      <c r="L145" s="5">
        <v>90</v>
      </c>
      <c r="M145" s="36">
        <v>54</v>
      </c>
      <c r="O145" s="54">
        <f t="shared" si="14"/>
        <v>197</v>
      </c>
      <c r="P145" s="38">
        <v>3</v>
      </c>
      <c r="Q145" s="39"/>
    </row>
    <row r="146" spans="1:17" ht="12.75">
      <c r="A146" s="4" t="s">
        <v>68</v>
      </c>
      <c r="B146" s="7" t="s">
        <v>238</v>
      </c>
      <c r="C146" s="8" t="s">
        <v>3</v>
      </c>
      <c r="D146" s="51">
        <f t="shared" si="12"/>
        <v>9.8</v>
      </c>
      <c r="E146" s="9"/>
      <c r="F146" s="5"/>
      <c r="G146" s="25" t="s">
        <v>4</v>
      </c>
      <c r="H146" s="5" t="s">
        <v>4</v>
      </c>
      <c r="I146" s="28"/>
      <c r="J146" s="52">
        <f t="shared" si="13"/>
        <v>8</v>
      </c>
      <c r="K146" s="9">
        <v>18</v>
      </c>
      <c r="L146" s="5"/>
      <c r="M146" s="36"/>
      <c r="O146" s="54">
        <f t="shared" si="14"/>
        <v>18</v>
      </c>
      <c r="P146" s="38"/>
      <c r="Q146" s="39"/>
    </row>
    <row r="147" spans="1:17" ht="12.75">
      <c r="A147" s="4" t="s">
        <v>75</v>
      </c>
      <c r="B147" s="7" t="s">
        <v>252</v>
      </c>
      <c r="C147" s="8" t="s">
        <v>3</v>
      </c>
      <c r="D147" s="51">
        <f t="shared" si="12"/>
        <v>35.2</v>
      </c>
      <c r="E147" s="10"/>
      <c r="F147" s="5" t="s">
        <v>4</v>
      </c>
      <c r="G147" s="25" t="s">
        <v>4</v>
      </c>
      <c r="H147" s="5" t="s">
        <v>4</v>
      </c>
      <c r="I147" s="27" t="s">
        <v>4</v>
      </c>
      <c r="J147" s="52">
        <f t="shared" si="13"/>
        <v>16</v>
      </c>
      <c r="K147" s="9">
        <v>66</v>
      </c>
      <c r="L147" s="5">
        <v>60</v>
      </c>
      <c r="M147" s="36">
        <v>66</v>
      </c>
      <c r="O147" s="54">
        <f t="shared" si="14"/>
        <v>192</v>
      </c>
      <c r="P147" s="38"/>
      <c r="Q147" s="39"/>
    </row>
    <row r="148" spans="1:17" ht="12.75">
      <c r="A148" s="4" t="s">
        <v>89</v>
      </c>
      <c r="B148" s="7" t="s">
        <v>191</v>
      </c>
      <c r="C148" s="8" t="s">
        <v>3</v>
      </c>
      <c r="D148" s="51">
        <f t="shared" si="12"/>
        <v>49.1</v>
      </c>
      <c r="E148" s="9" t="s">
        <v>4</v>
      </c>
      <c r="F148" s="5" t="s">
        <v>4</v>
      </c>
      <c r="G148" s="25" t="s">
        <v>4</v>
      </c>
      <c r="H148" s="5" t="s">
        <v>4</v>
      </c>
      <c r="I148" s="27" t="s">
        <v>4</v>
      </c>
      <c r="J148" s="52">
        <f t="shared" si="13"/>
        <v>20</v>
      </c>
      <c r="K148" s="9">
        <v>76</v>
      </c>
      <c r="L148" s="5">
        <v>86</v>
      </c>
      <c r="M148" s="36">
        <v>79</v>
      </c>
      <c r="O148" s="54">
        <f t="shared" si="14"/>
        <v>241</v>
      </c>
      <c r="P148" s="38"/>
      <c r="Q148" s="39">
        <v>5</v>
      </c>
    </row>
    <row r="149" spans="1:17" ht="12.75">
      <c r="A149" s="4" t="s">
        <v>121</v>
      </c>
      <c r="B149" s="7" t="s">
        <v>270</v>
      </c>
      <c r="C149" s="8" t="s">
        <v>5</v>
      </c>
      <c r="D149" s="51">
        <f t="shared" si="12"/>
        <v>4</v>
      </c>
      <c r="E149" s="9"/>
      <c r="F149" s="5" t="s">
        <v>4</v>
      </c>
      <c r="G149" s="26"/>
      <c r="I149" s="28"/>
      <c r="J149" s="52">
        <f t="shared" si="13"/>
        <v>4</v>
      </c>
      <c r="K149" s="9"/>
      <c r="L149" s="5"/>
      <c r="M149" s="36"/>
      <c r="O149" s="54">
        <f t="shared" si="14"/>
        <v>0</v>
      </c>
      <c r="P149" s="38"/>
      <c r="Q149" s="39"/>
    </row>
    <row r="150" spans="1:17" ht="12.75">
      <c r="A150" s="4" t="s">
        <v>74</v>
      </c>
      <c r="B150" s="7" t="s">
        <v>248</v>
      </c>
      <c r="C150" s="8" t="s">
        <v>3</v>
      </c>
      <c r="D150" s="51">
        <f t="shared" si="12"/>
        <v>23.5</v>
      </c>
      <c r="E150" s="10"/>
      <c r="F150" s="5" t="s">
        <v>4</v>
      </c>
      <c r="G150" s="26"/>
      <c r="H150" s="5" t="s">
        <v>4</v>
      </c>
      <c r="I150" s="27" t="s">
        <v>4</v>
      </c>
      <c r="J150" s="52">
        <f t="shared" si="13"/>
        <v>12</v>
      </c>
      <c r="K150" s="9">
        <v>53</v>
      </c>
      <c r="L150" s="5">
        <v>43</v>
      </c>
      <c r="M150" s="36">
        <v>19</v>
      </c>
      <c r="O150" s="54">
        <f t="shared" si="14"/>
        <v>115</v>
      </c>
      <c r="P150" s="38"/>
      <c r="Q150" s="39"/>
    </row>
    <row r="151" spans="1:17" ht="12.75">
      <c r="A151" s="4" t="s">
        <v>102</v>
      </c>
      <c r="B151" s="7" t="s">
        <v>215</v>
      </c>
      <c r="C151" s="8" t="s">
        <v>3</v>
      </c>
      <c r="D151" s="51">
        <f t="shared" si="12"/>
        <v>44</v>
      </c>
      <c r="E151" s="9" t="s">
        <v>4</v>
      </c>
      <c r="F151" s="5" t="s">
        <v>4</v>
      </c>
      <c r="G151" s="25" t="s">
        <v>4</v>
      </c>
      <c r="H151" s="29" t="s">
        <v>4</v>
      </c>
      <c r="I151" s="27" t="s">
        <v>4</v>
      </c>
      <c r="J151" s="52">
        <f t="shared" si="13"/>
        <v>20</v>
      </c>
      <c r="K151" s="9">
        <v>47</v>
      </c>
      <c r="L151" s="5">
        <v>88</v>
      </c>
      <c r="M151" s="36">
        <v>75</v>
      </c>
      <c r="O151" s="54">
        <f t="shared" si="14"/>
        <v>210</v>
      </c>
      <c r="P151" s="38">
        <v>3</v>
      </c>
      <c r="Q151" s="39"/>
    </row>
    <row r="152" spans="1:17" ht="12.75">
      <c r="A152" s="4" t="s">
        <v>60</v>
      </c>
      <c r="B152" s="7" t="s">
        <v>223</v>
      </c>
      <c r="C152" s="8" t="s">
        <v>3</v>
      </c>
      <c r="D152" s="51">
        <f t="shared" si="12"/>
        <v>34.3</v>
      </c>
      <c r="E152" s="9" t="s">
        <v>4</v>
      </c>
      <c r="F152" s="5" t="s">
        <v>4</v>
      </c>
      <c r="G152" s="25" t="s">
        <v>4</v>
      </c>
      <c r="I152" s="27" t="s">
        <v>4</v>
      </c>
      <c r="J152" s="52">
        <f t="shared" si="13"/>
        <v>16</v>
      </c>
      <c r="K152" s="9">
        <v>40</v>
      </c>
      <c r="L152" s="5">
        <v>100</v>
      </c>
      <c r="M152" s="36">
        <v>13</v>
      </c>
      <c r="O152" s="54">
        <f t="shared" si="14"/>
        <v>153</v>
      </c>
      <c r="P152" s="38">
        <v>3</v>
      </c>
      <c r="Q152" s="39"/>
    </row>
    <row r="153" spans="1:17" ht="13.5" thickBot="1">
      <c r="A153" s="30" t="s">
        <v>40</v>
      </c>
      <c r="B153" s="33" t="s">
        <v>182</v>
      </c>
      <c r="C153" s="34" t="s">
        <v>3</v>
      </c>
      <c r="D153" s="51">
        <f t="shared" si="12"/>
        <v>35.2</v>
      </c>
      <c r="E153" s="32" t="s">
        <v>4</v>
      </c>
      <c r="F153" s="32" t="s">
        <v>4</v>
      </c>
      <c r="G153" s="31" t="s">
        <v>4</v>
      </c>
      <c r="H153" s="32" t="s">
        <v>4</v>
      </c>
      <c r="I153" s="50" t="s">
        <v>4</v>
      </c>
      <c r="J153" s="53">
        <f t="shared" si="13"/>
        <v>20</v>
      </c>
      <c r="K153" s="32">
        <v>47</v>
      </c>
      <c r="L153" s="32">
        <v>71</v>
      </c>
      <c r="M153" s="32">
        <v>34</v>
      </c>
      <c r="N153" s="35"/>
      <c r="O153" s="55">
        <f t="shared" si="14"/>
        <v>152</v>
      </c>
      <c r="P153" s="40"/>
      <c r="Q153" s="41"/>
    </row>
    <row r="154" ht="13.5" thickTop="1"/>
  </sheetData>
  <mergeCells count="3">
    <mergeCell ref="E1:I1"/>
    <mergeCell ref="K1:N1"/>
    <mergeCell ref="P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Raskovic</dc:creator>
  <cp:keywords/>
  <dc:description/>
  <cp:lastModifiedBy>Jelena Raskovic</cp:lastModifiedBy>
  <dcterms:created xsi:type="dcterms:W3CDTF">2009-05-23T11:20:58Z</dcterms:created>
  <dcterms:modified xsi:type="dcterms:W3CDTF">2010-10-03T21:29:33Z</dcterms:modified>
  <cp:category/>
  <cp:version/>
  <cp:contentType/>
  <cp:contentStatus/>
</cp:coreProperties>
</file>