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<sst xmlns="http://schemas.openxmlformats.org/spreadsheetml/2006/main" count="11" uniqueCount="11">
  <si>
    <t>k'</t>
  </si>
  <si>
    <t>x-osa</t>
  </si>
  <si>
    <t>vertik.</t>
  </si>
  <si>
    <t>horiz</t>
  </si>
  <si>
    <t>inputi</t>
  </si>
  <si>
    <t>Y1</t>
  </si>
  <si>
    <t>Y2</t>
  </si>
  <si>
    <t>maksimalni iznos pozajmice je</t>
  </si>
  <si>
    <r>
      <t>W-</t>
    </r>
    <r>
      <rPr>
        <b/>
        <sz val="10"/>
        <color indexed="9"/>
        <rFont val="Arial"/>
        <family val="2"/>
      </rPr>
      <t>Y1</t>
    </r>
    <r>
      <rPr>
        <b/>
        <sz val="10"/>
        <color indexed="9"/>
        <rFont val="Symbol"/>
        <family val="1"/>
      </rPr>
      <t>=</t>
    </r>
    <r>
      <rPr>
        <b/>
        <sz val="10"/>
        <color indexed="9"/>
        <rFont val="Arial"/>
        <family val="2"/>
      </rPr>
      <t>Y</t>
    </r>
    <r>
      <rPr>
        <b/>
        <sz val="10"/>
        <color indexed="9"/>
        <rFont val="Symbol"/>
        <family val="1"/>
      </rPr>
      <t>2/(1+</t>
    </r>
    <r>
      <rPr>
        <b/>
        <sz val="10"/>
        <color indexed="9"/>
        <rFont val="Arial"/>
        <family val="2"/>
      </rPr>
      <t>r</t>
    </r>
    <r>
      <rPr>
        <b/>
        <sz val="10"/>
        <color indexed="9"/>
        <rFont val="Symbol"/>
        <family val="1"/>
      </rPr>
      <t>)=</t>
    </r>
  </si>
  <si>
    <r>
      <t>Y2=</t>
    </r>
    <r>
      <rPr>
        <b/>
        <sz val="10"/>
        <color indexed="9"/>
        <rFont val="Symbol"/>
        <family val="1"/>
      </rPr>
      <t>W*</t>
    </r>
    <r>
      <rPr>
        <b/>
        <sz val="10"/>
        <color indexed="9"/>
        <rFont val="Arial"/>
        <family val="2"/>
      </rPr>
      <t>(1+r)-(1+r)*Y1</t>
    </r>
  </si>
  <si>
    <t>rezultat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</si>
</sst>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E+00"/>
    <numFmt numFmtId="185" formatCode="#,#00%"/>
    <numFmt numFmtId="186" formatCode="0.0%"/>
    <numFmt numFmtId="187" formatCode="0.0\%"/>
    <numFmt numFmtId="188" formatCode="0.00\%"/>
    <numFmt numFmtId="189" formatCode="0.000\%"/>
    <numFmt numFmtId="190" formatCode="0\%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9" fontId="1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center" vertical="center" shrinkToFit="1"/>
    </xf>
    <xf numFmtId="0" fontId="1" fillId="2" borderId="0" xfId="0" applyFont="1" applyFill="1" applyAlignment="1" quotePrefix="1">
      <alignment horizontal="right"/>
    </xf>
    <xf numFmtId="0" fontId="1" fillId="2" borderId="0" xfId="0" applyFont="1" applyFill="1" applyAlignment="1">
      <alignment horizontal="left"/>
    </xf>
    <xf numFmtId="1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182" fontId="1" fillId="2" borderId="0" xfId="0" applyNumberFormat="1" applyFont="1" applyFill="1" applyAlignment="1">
      <alignment/>
    </xf>
    <xf numFmtId="9" fontId="5" fillId="3" borderId="1" xfId="19" applyFont="1" applyFill="1" applyBorder="1" applyAlignment="1">
      <alignment horizontal="center"/>
    </xf>
    <xf numFmtId="183" fontId="2" fillId="4" borderId="0" xfId="0" applyNumberFormat="1" applyFont="1" applyFill="1" applyAlignment="1">
      <alignment/>
    </xf>
    <xf numFmtId="183" fontId="2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83" fontId="7" fillId="4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INTERTEMPORALNO BUDŽETSKO OGRANIČENJE</a:t>
            </a:r>
          </a:p>
        </c:rich>
      </c:tx>
      <c:layout>
        <c:manualLayout>
          <c:xMode val="factor"/>
          <c:yMode val="factor"/>
          <c:x val="0.019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5"/>
          <c:w val="0.94175"/>
          <c:h val="0.795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Sheet1!$A$18:$A$32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Sheet1!$C$18:$C$32</c:f>
              <c:numCache/>
            </c:numRef>
          </c:xVal>
          <c:yVal>
            <c:numRef>
              <c:f>Sheet1!$A$18:$A$32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Sheet1!$A$18:$A$32</c:f>
              <c:numCache/>
            </c:numRef>
          </c:xVal>
          <c:yVal>
            <c:numRef>
              <c:f>Sheet1!$D$18:$D$32</c:f>
              <c:numCache/>
            </c:numRef>
          </c:yVal>
          <c:smooth val="0"/>
        </c:ser>
        <c:ser>
          <c:idx val="1"/>
          <c:order val="3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Sheet1!$A$18:$A$34</c:f>
              <c:numCache/>
            </c:numRef>
          </c:xVal>
          <c:yVal>
            <c:numRef>
              <c:f>Sheet1!$B$18:$B$34</c:f>
              <c:numCache/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Sheet1!$C$18:$C$32</c:f>
              <c:numCache/>
            </c:numRef>
          </c:xVal>
          <c:yVal>
            <c:numRef>
              <c:f>Sheet1!$D$18</c:f>
              <c:numCache/>
            </c:numRef>
          </c:yVal>
          <c:smooth val="0"/>
        </c:ser>
        <c:axId val="3361656"/>
        <c:axId val="30254905"/>
      </c:scatterChart>
      <c:valAx>
        <c:axId val="3361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54905"/>
        <c:crosses val="autoZero"/>
        <c:crossBetween val="midCat"/>
        <c:dispUnits/>
      </c:valAx>
      <c:valAx>
        <c:axId val="30254905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crossBetween val="midCat"/>
        <c:dispUnits/>
        <c:majorUnit val="5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47625</xdr:rowOff>
    </xdr:from>
    <xdr:to>
      <xdr:col>10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943225" y="47625"/>
        <a:ext cx="37147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N44"/>
  <sheetViews>
    <sheetView tabSelected="1" workbookViewId="0" topLeftCell="A3">
      <selection activeCell="F25" sqref="F25"/>
    </sheetView>
  </sheetViews>
  <sheetFormatPr defaultColWidth="9.140625" defaultRowHeight="12.75"/>
  <cols>
    <col min="1" max="1" width="11.57421875" style="1" customWidth="1"/>
    <col min="2" max="2" width="18.57421875" style="1" customWidth="1"/>
    <col min="3" max="3" width="7.7109375" style="1" customWidth="1"/>
    <col min="4" max="6" width="5.7109375" style="1" customWidth="1"/>
    <col min="7" max="7" width="9.140625" style="1" customWidth="1"/>
    <col min="8" max="8" width="9.7109375" style="1" customWidth="1"/>
    <col min="9" max="9" width="7.140625" style="1" customWidth="1"/>
    <col min="10" max="10" width="10.00390625" style="1" customWidth="1"/>
    <col min="11" max="11" width="9.140625" style="1" customWidth="1"/>
    <col min="12" max="12" width="12.00390625" style="1" bestFit="1" customWidth="1"/>
    <col min="13" max="16384" width="9.140625" style="1" customWidth="1"/>
  </cols>
  <sheetData>
    <row r="5" ht="12.75">
      <c r="N5" s="1">
        <v>495</v>
      </c>
    </row>
    <row r="6" spans="2:8" ht="12.75">
      <c r="B6" s="21" t="s">
        <v>4</v>
      </c>
      <c r="C6" s="22"/>
      <c r="H6" s="3"/>
    </row>
    <row r="7" spans="2:8" ht="12.75">
      <c r="B7" s="23"/>
      <c r="C7" s="24"/>
      <c r="H7" s="3"/>
    </row>
    <row r="8" spans="2:3" ht="12.75">
      <c r="B8" s="5" t="s">
        <v>5</v>
      </c>
      <c r="C8" s="5">
        <v>1000</v>
      </c>
    </row>
    <row r="9" spans="2:3" ht="12.75">
      <c r="B9" s="5" t="s">
        <v>6</v>
      </c>
      <c r="C9" s="5">
        <v>1800</v>
      </c>
    </row>
    <row r="10" spans="2:3" ht="12.75">
      <c r="B10" s="6" t="s">
        <v>0</v>
      </c>
      <c r="C10" s="14">
        <v>0.03</v>
      </c>
    </row>
    <row r="12" ht="12.75">
      <c r="E12" s="13"/>
    </row>
    <row r="13" spans="1:2" ht="12.75">
      <c r="A13" s="9"/>
      <c r="B13" s="10"/>
    </row>
    <row r="14" spans="1:3" ht="12.75">
      <c r="A14" s="8" t="s">
        <v>10</v>
      </c>
      <c r="B14" s="10"/>
      <c r="C14" s="19">
        <f>+C9/(1+C10)+C8</f>
        <v>2747.5728155339802</v>
      </c>
    </row>
    <row r="15" ht="12.75">
      <c r="E15" s="7"/>
    </row>
    <row r="17" spans="1:4" ht="12.75">
      <c r="A17" s="4" t="s">
        <v>1</v>
      </c>
      <c r="B17" s="18" t="s">
        <v>9</v>
      </c>
      <c r="C17" s="20" t="s">
        <v>2</v>
      </c>
      <c r="D17" s="20" t="s">
        <v>3</v>
      </c>
    </row>
    <row r="18" spans="1:4" ht="12.75">
      <c r="A18" s="1">
        <v>0</v>
      </c>
      <c r="B18" s="2">
        <f aca="true" t="shared" si="0" ref="B18:B44">C$14*(1+C$10)-(1+C$10)*A18</f>
        <v>2829.9999999999995</v>
      </c>
      <c r="C18" s="1">
        <f>C8</f>
        <v>1000</v>
      </c>
      <c r="D18" s="1">
        <f>C9</f>
        <v>1800</v>
      </c>
    </row>
    <row r="19" spans="1:7" ht="12.75">
      <c r="A19" s="1">
        <f>+A18+200</f>
        <v>200</v>
      </c>
      <c r="B19" s="2">
        <f t="shared" si="0"/>
        <v>2623.9999999999995</v>
      </c>
      <c r="C19" s="1">
        <f>C18</f>
        <v>1000</v>
      </c>
      <c r="D19" s="1">
        <f aca="true" t="shared" si="1" ref="D19:D32">D18</f>
        <v>1800</v>
      </c>
      <c r="G19" s="10"/>
    </row>
    <row r="20" spans="1:7" ht="12.75">
      <c r="A20" s="1">
        <f aca="true" t="shared" si="2" ref="A20:A32">+A19+200</f>
        <v>400</v>
      </c>
      <c r="B20" s="2">
        <f t="shared" si="0"/>
        <v>2417.9999999999995</v>
      </c>
      <c r="C20" s="1">
        <f aca="true" t="shared" si="3" ref="C20:C32">C19</f>
        <v>1000</v>
      </c>
      <c r="D20" s="1">
        <f t="shared" si="1"/>
        <v>1800</v>
      </c>
      <c r="F20" s="12"/>
      <c r="G20" s="11"/>
    </row>
    <row r="21" spans="1:7" ht="12.75">
      <c r="A21" s="1">
        <f t="shared" si="2"/>
        <v>600</v>
      </c>
      <c r="B21" s="2">
        <f t="shared" si="0"/>
        <v>2211.9999999999995</v>
      </c>
      <c r="C21" s="1">
        <f t="shared" si="3"/>
        <v>1000</v>
      </c>
      <c r="D21" s="1">
        <f t="shared" si="1"/>
        <v>1800</v>
      </c>
      <c r="F21" s="12"/>
      <c r="G21" s="11"/>
    </row>
    <row r="22" spans="1:7" ht="12.75">
      <c r="A22" s="1">
        <f t="shared" si="2"/>
        <v>800</v>
      </c>
      <c r="B22" s="2">
        <f t="shared" si="0"/>
        <v>2005.9999999999995</v>
      </c>
      <c r="C22" s="1">
        <f t="shared" si="3"/>
        <v>1000</v>
      </c>
      <c r="D22" s="1">
        <f t="shared" si="1"/>
        <v>1800</v>
      </c>
      <c r="F22" s="12"/>
      <c r="G22" s="11"/>
    </row>
    <row r="23" spans="1:7" ht="12.75">
      <c r="A23" s="1">
        <f t="shared" si="2"/>
        <v>1000</v>
      </c>
      <c r="B23" s="2">
        <f t="shared" si="0"/>
        <v>1799.9999999999995</v>
      </c>
      <c r="C23" s="1">
        <f t="shared" si="3"/>
        <v>1000</v>
      </c>
      <c r="D23" s="1">
        <f t="shared" si="1"/>
        <v>1800</v>
      </c>
      <c r="F23" s="12"/>
      <c r="G23" s="11"/>
    </row>
    <row r="24" spans="1:11" ht="12.75">
      <c r="A24" s="1">
        <f t="shared" si="2"/>
        <v>1200</v>
      </c>
      <c r="B24" s="2">
        <f t="shared" si="0"/>
        <v>1593.9999999999995</v>
      </c>
      <c r="C24" s="1">
        <f t="shared" si="3"/>
        <v>1000</v>
      </c>
      <c r="D24" s="1">
        <f t="shared" si="1"/>
        <v>1800</v>
      </c>
      <c r="F24" s="12"/>
      <c r="G24" s="11"/>
      <c r="H24" s="15" t="s">
        <v>7</v>
      </c>
      <c r="I24" s="15"/>
      <c r="J24" s="15"/>
      <c r="K24" s="15"/>
    </row>
    <row r="25" spans="1:11" ht="12.75">
      <c r="A25" s="1">
        <f t="shared" si="2"/>
        <v>1400</v>
      </c>
      <c r="B25" s="2">
        <f t="shared" si="0"/>
        <v>1387.9999999999995</v>
      </c>
      <c r="C25" s="1">
        <f t="shared" si="3"/>
        <v>1000</v>
      </c>
      <c r="D25" s="1">
        <f t="shared" si="1"/>
        <v>1800</v>
      </c>
      <c r="F25" s="12"/>
      <c r="G25" s="11"/>
      <c r="H25" s="15"/>
      <c r="I25" s="17" t="s">
        <v>8</v>
      </c>
      <c r="J25" s="16"/>
      <c r="K25" s="15">
        <f>+C14-C8</f>
        <v>1747.5728155339802</v>
      </c>
    </row>
    <row r="26" spans="1:11" ht="12.75">
      <c r="A26" s="1">
        <f t="shared" si="2"/>
        <v>1600</v>
      </c>
      <c r="B26" s="2">
        <f t="shared" si="0"/>
        <v>1181.9999999999995</v>
      </c>
      <c r="C26" s="1">
        <f t="shared" si="3"/>
        <v>1000</v>
      </c>
      <c r="D26" s="1">
        <f t="shared" si="1"/>
        <v>1800</v>
      </c>
      <c r="F26" s="12"/>
      <c r="G26" s="11"/>
      <c r="H26" s="15"/>
      <c r="I26" s="15"/>
      <c r="J26" s="15"/>
      <c r="K26" s="15">
        <f>+C9/(1+C10)</f>
        <v>1747.5728155339805</v>
      </c>
    </row>
    <row r="27" spans="1:7" ht="12.75">
      <c r="A27" s="1">
        <f t="shared" si="2"/>
        <v>1800</v>
      </c>
      <c r="B27" s="2">
        <f t="shared" si="0"/>
        <v>975.9999999999995</v>
      </c>
      <c r="C27" s="1">
        <f t="shared" si="3"/>
        <v>1000</v>
      </c>
      <c r="D27" s="1">
        <f t="shared" si="1"/>
        <v>1800</v>
      </c>
      <c r="F27" s="12"/>
      <c r="G27" s="11"/>
    </row>
    <row r="28" spans="1:7" ht="12.75">
      <c r="A28" s="1">
        <f t="shared" si="2"/>
        <v>2000</v>
      </c>
      <c r="B28" s="2">
        <f t="shared" si="0"/>
        <v>769.9999999999995</v>
      </c>
      <c r="C28" s="1">
        <f t="shared" si="3"/>
        <v>1000</v>
      </c>
      <c r="D28" s="1">
        <f t="shared" si="1"/>
        <v>1800</v>
      </c>
      <c r="F28" s="12"/>
      <c r="G28" s="11"/>
    </row>
    <row r="29" spans="1:7" ht="12.75">
      <c r="A29" s="1">
        <f t="shared" si="2"/>
        <v>2200</v>
      </c>
      <c r="B29" s="2">
        <f t="shared" si="0"/>
        <v>563.9999999999995</v>
      </c>
      <c r="C29" s="1">
        <f t="shared" si="3"/>
        <v>1000</v>
      </c>
      <c r="D29" s="1">
        <f t="shared" si="1"/>
        <v>1800</v>
      </c>
      <c r="F29" s="12"/>
      <c r="G29" s="11"/>
    </row>
    <row r="30" spans="1:7" ht="12.75">
      <c r="A30" s="1">
        <f t="shared" si="2"/>
        <v>2400</v>
      </c>
      <c r="B30" s="2">
        <f t="shared" si="0"/>
        <v>357.99999999999955</v>
      </c>
      <c r="C30" s="1">
        <f t="shared" si="3"/>
        <v>1000</v>
      </c>
      <c r="D30" s="1">
        <f t="shared" si="1"/>
        <v>1800</v>
      </c>
      <c r="F30" s="12"/>
      <c r="G30" s="11"/>
    </row>
    <row r="31" spans="1:7" ht="12.75">
      <c r="A31" s="1">
        <f t="shared" si="2"/>
        <v>2600</v>
      </c>
      <c r="B31" s="2">
        <f t="shared" si="0"/>
        <v>151.99999999999955</v>
      </c>
      <c r="C31" s="1">
        <f t="shared" si="3"/>
        <v>1000</v>
      </c>
      <c r="D31" s="1">
        <f t="shared" si="1"/>
        <v>1800</v>
      </c>
      <c r="F31" s="12"/>
      <c r="G31" s="11"/>
    </row>
    <row r="32" spans="1:7" ht="12.75">
      <c r="A32" s="1">
        <f t="shared" si="2"/>
        <v>2800</v>
      </c>
      <c r="B32" s="2">
        <f t="shared" si="0"/>
        <v>-54.000000000000455</v>
      </c>
      <c r="C32" s="1">
        <f t="shared" si="3"/>
        <v>1000</v>
      </c>
      <c r="D32" s="1">
        <f t="shared" si="1"/>
        <v>1800</v>
      </c>
      <c r="F32" s="12"/>
      <c r="G32" s="11"/>
    </row>
    <row r="33" spans="1:7" ht="12.75">
      <c r="A33" s="1">
        <f>+A32+200</f>
        <v>3000</v>
      </c>
      <c r="B33" s="2">
        <f t="shared" si="0"/>
        <v>-260.00000000000045</v>
      </c>
      <c r="C33" s="1">
        <f>C32</f>
        <v>1000</v>
      </c>
      <c r="D33" s="1">
        <f>D32</f>
        <v>1800</v>
      </c>
      <c r="F33" s="12"/>
      <c r="G33" s="11"/>
    </row>
    <row r="34" spans="1:7" ht="12.75">
      <c r="A34" s="1">
        <f aca="true" t="shared" si="4" ref="A34:A42">+A33+200</f>
        <v>3200</v>
      </c>
      <c r="B34" s="2">
        <f t="shared" si="0"/>
        <v>-466.00000000000045</v>
      </c>
      <c r="C34" s="1">
        <f aca="true" t="shared" si="5" ref="C34:C42">C33</f>
        <v>1000</v>
      </c>
      <c r="D34" s="1">
        <f aca="true" t="shared" si="6" ref="D34:D42">D33</f>
        <v>1800</v>
      </c>
      <c r="F34" s="12"/>
      <c r="G34" s="11"/>
    </row>
    <row r="35" spans="1:7" ht="12.75">
      <c r="A35" s="1">
        <f t="shared" si="4"/>
        <v>3400</v>
      </c>
      <c r="B35" s="2">
        <f t="shared" si="0"/>
        <v>-672.0000000000005</v>
      </c>
      <c r="C35" s="1">
        <f t="shared" si="5"/>
        <v>1000</v>
      </c>
      <c r="D35" s="1">
        <f t="shared" si="6"/>
        <v>1800</v>
      </c>
      <c r="F35" s="12"/>
      <c r="G35" s="11"/>
    </row>
    <row r="36" spans="1:7" ht="12.75">
      <c r="A36" s="1">
        <f t="shared" si="4"/>
        <v>3600</v>
      </c>
      <c r="B36" s="2">
        <f t="shared" si="0"/>
        <v>-878.0000000000005</v>
      </c>
      <c r="C36" s="1">
        <f t="shared" si="5"/>
        <v>1000</v>
      </c>
      <c r="D36" s="1">
        <f t="shared" si="6"/>
        <v>1800</v>
      </c>
      <c r="F36" s="12"/>
      <c r="G36" s="11"/>
    </row>
    <row r="37" spans="1:7" ht="12.75">
      <c r="A37" s="1">
        <f t="shared" si="4"/>
        <v>3800</v>
      </c>
      <c r="B37" s="2">
        <f t="shared" si="0"/>
        <v>-1084.0000000000005</v>
      </c>
      <c r="C37" s="1">
        <f t="shared" si="5"/>
        <v>1000</v>
      </c>
      <c r="D37" s="1">
        <f t="shared" si="6"/>
        <v>1800</v>
      </c>
      <c r="F37" s="12"/>
      <c r="G37" s="11"/>
    </row>
    <row r="38" spans="1:7" ht="12.75">
      <c r="A38" s="1">
        <f t="shared" si="4"/>
        <v>4000</v>
      </c>
      <c r="B38" s="2">
        <f t="shared" si="0"/>
        <v>-1290.0000000000005</v>
      </c>
      <c r="C38" s="1">
        <f t="shared" si="5"/>
        <v>1000</v>
      </c>
      <c r="D38" s="1">
        <f t="shared" si="6"/>
        <v>1800</v>
      </c>
      <c r="F38" s="12"/>
      <c r="G38" s="11"/>
    </row>
    <row r="39" spans="1:7" ht="12.75">
      <c r="A39" s="1">
        <f t="shared" si="4"/>
        <v>4200</v>
      </c>
      <c r="B39" s="2">
        <f t="shared" si="0"/>
        <v>-1496.0000000000005</v>
      </c>
      <c r="C39" s="1">
        <f t="shared" si="5"/>
        <v>1000</v>
      </c>
      <c r="D39" s="1">
        <f t="shared" si="6"/>
        <v>1800</v>
      </c>
      <c r="F39" s="12"/>
      <c r="G39" s="11"/>
    </row>
    <row r="40" spans="1:7" ht="12.75">
      <c r="A40" s="1">
        <f t="shared" si="4"/>
        <v>4400</v>
      </c>
      <c r="B40" s="2">
        <f t="shared" si="0"/>
        <v>-1702.0000000000005</v>
      </c>
      <c r="C40" s="1">
        <f t="shared" si="5"/>
        <v>1000</v>
      </c>
      <c r="D40" s="1">
        <f t="shared" si="6"/>
        <v>1800</v>
      </c>
      <c r="F40" s="12"/>
      <c r="G40" s="11"/>
    </row>
    <row r="41" spans="1:7" ht="12.75">
      <c r="A41" s="1">
        <f t="shared" si="4"/>
        <v>4600</v>
      </c>
      <c r="B41" s="2">
        <f t="shared" si="0"/>
        <v>-1908.0000000000005</v>
      </c>
      <c r="C41" s="1">
        <f t="shared" si="5"/>
        <v>1000</v>
      </c>
      <c r="D41" s="1">
        <f t="shared" si="6"/>
        <v>1800</v>
      </c>
      <c r="F41" s="12"/>
      <c r="G41" s="11"/>
    </row>
    <row r="42" spans="1:7" ht="12.75">
      <c r="A42" s="1">
        <f t="shared" si="4"/>
        <v>4800</v>
      </c>
      <c r="B42" s="2">
        <f t="shared" si="0"/>
        <v>-2114.0000000000005</v>
      </c>
      <c r="C42" s="1">
        <f t="shared" si="5"/>
        <v>1000</v>
      </c>
      <c r="D42" s="1">
        <f t="shared" si="6"/>
        <v>1800</v>
      </c>
      <c r="F42" s="12"/>
      <c r="G42" s="11"/>
    </row>
    <row r="43" spans="2:7" ht="12.75">
      <c r="B43" s="2">
        <f t="shared" si="0"/>
        <v>2829.9999999999995</v>
      </c>
      <c r="C43" s="1">
        <f>C42</f>
        <v>1000</v>
      </c>
      <c r="D43" s="1">
        <f>D42</f>
        <v>1800</v>
      </c>
      <c r="F43" s="12"/>
      <c r="G43" s="11"/>
    </row>
    <row r="44" spans="2:7" ht="12.75">
      <c r="B44" s="2">
        <f t="shared" si="0"/>
        <v>2829.9999999999995</v>
      </c>
      <c r="C44" s="1">
        <f>C43</f>
        <v>1000</v>
      </c>
      <c r="D44" s="1">
        <f>D43</f>
        <v>1800</v>
      </c>
      <c r="F44" s="12"/>
      <c r="G44" s="11"/>
    </row>
  </sheetData>
  <mergeCells count="1">
    <mergeCell ref="B6:C7"/>
  </mergeCells>
  <printOptions/>
  <pageMargins left="0.22" right="0.2" top="1" bottom="1" header="0.5" footer="0.5"/>
  <pageSetup horizontalDpi="300" verticalDpi="300" orientation="portrait" paperSize="9" r:id="rId4"/>
  <drawing r:id="rId3"/>
  <legacyDrawing r:id="rId2"/>
  <oleObjects>
    <oleObject progId="Equation.3" shapeId="3655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Popovic</dc:creator>
  <cp:keywords/>
  <dc:description/>
  <cp:lastModifiedBy>Boris Begovic</cp:lastModifiedBy>
  <cp:lastPrinted>2002-03-13T08:41:40Z</cp:lastPrinted>
  <dcterms:created xsi:type="dcterms:W3CDTF">1999-03-15T22:26:38Z</dcterms:created>
  <dcterms:modified xsi:type="dcterms:W3CDTF">2005-03-07T21:56:12Z</dcterms:modified>
  <cp:category/>
  <cp:version/>
  <cp:contentType/>
  <cp:contentStatus/>
</cp:coreProperties>
</file>